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miamidadecounty.sharepoint.com/sites/FIN/CD/AR/Shared Documents/Financial Reporting/ACFR2026/Enterprise Roll-up Templates/"/>
    </mc:Choice>
  </mc:AlternateContent>
  <xr:revisionPtr revIDLastSave="1414" documentId="13_ncr:1_{91A9306D-D4BE-4A2A-9208-39431B644430}" xr6:coauthVersionLast="47" xr6:coauthVersionMax="47" xr10:uidLastSave="{69019282-19B0-47D3-B238-43923A976B18}"/>
  <bookViews>
    <workbookView xWindow="25490" yWindow="-110" windowWidth="25820" windowHeight="13900" tabRatio="707" xr2:uid="{E96E2E15-AB8A-4189-A7A4-0BE29163E3F4}"/>
  </bookViews>
  <sheets>
    <sheet name="St of Rev, Exp" sheetId="12" r:id="rId1"/>
    <sheet name="St. of Activities worksheet" sheetId="6" r:id="rId2"/>
    <sheet name="Assets" sheetId="2" r:id="rId3"/>
    <sheet name="Liabilities" sheetId="1" r:id="rId4"/>
    <sheet name="Net Position" sheetId="3" r:id="rId5"/>
    <sheet name="cashflow" sheetId="7" r:id="rId6"/>
    <sheet name="Net Investment in Capital Asset" sheetId="11" r:id="rId7"/>
  </sheets>
  <definedNames>
    <definedName name="_xlnm.Print_Area" localSheetId="5">cashflow!$A$66:$B$104</definedName>
    <definedName name="_xlnm.Print_Area" localSheetId="0">'St of Rev, Exp'!$A$1:$AG$61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H59" i="12" l="1"/>
  <c r="AH56" i="12"/>
  <c r="AH55" i="12"/>
  <c r="AH49" i="12"/>
  <c r="AH48" i="12"/>
  <c r="AH47" i="12"/>
  <c r="AH46" i="12"/>
  <c r="AH45" i="12"/>
  <c r="AH44" i="12"/>
  <c r="AH43" i="12"/>
  <c r="AH42" i="12"/>
  <c r="AH41" i="12"/>
  <c r="AH35" i="12"/>
  <c r="AH34" i="12"/>
  <c r="AH33" i="12"/>
  <c r="AH32" i="12"/>
  <c r="AH31" i="12"/>
  <c r="AH30" i="12"/>
  <c r="AH29" i="12"/>
  <c r="AH26" i="12"/>
  <c r="AH25" i="12"/>
  <c r="AH24" i="12"/>
  <c r="AH23" i="12"/>
  <c r="AH22" i="12"/>
  <c r="AH21" i="12"/>
  <c r="AH20" i="12"/>
  <c r="AH19" i="12"/>
  <c r="AH18" i="12"/>
  <c r="AH17" i="12"/>
  <c r="AH16" i="12"/>
  <c r="AH13" i="12"/>
  <c r="AH12" i="12"/>
  <c r="AH11" i="12"/>
  <c r="AH10" i="12"/>
  <c r="AH9" i="12"/>
  <c r="AH8" i="12"/>
  <c r="AH7" i="12"/>
  <c r="Q60" i="12"/>
  <c r="B35" i="6"/>
  <c r="AR40" i="1"/>
  <c r="AI40" i="1"/>
  <c r="AH40" i="1"/>
  <c r="AG40" i="1"/>
  <c r="AF40" i="1"/>
  <c r="AE40" i="1"/>
  <c r="AB40" i="1"/>
  <c r="AA40" i="1"/>
  <c r="Z40" i="1"/>
  <c r="Y40" i="1"/>
  <c r="S40" i="1"/>
  <c r="D40" i="1"/>
  <c r="AD56" i="12"/>
  <c r="AG55" i="12"/>
  <c r="AG56" i="12"/>
  <c r="B56" i="12"/>
  <c r="B49" i="12"/>
  <c r="B36" i="12"/>
  <c r="AH36" i="12"/>
  <c r="B25" i="12"/>
  <c r="D13" i="12"/>
  <c r="B13" i="12"/>
  <c r="AS23" i="2"/>
  <c r="AG29" i="12"/>
  <c r="AA41" i="2"/>
  <c r="AA42" i="2"/>
  <c r="Z41" i="2"/>
  <c r="Y41" i="2"/>
  <c r="X41" i="2"/>
  <c r="W41" i="2"/>
  <c r="V41" i="2"/>
  <c r="AS40" i="2"/>
  <c r="AS39" i="2"/>
  <c r="AS35" i="2"/>
  <c r="AS34" i="2"/>
  <c r="AS33" i="2"/>
  <c r="AS32" i="2"/>
  <c r="AS31" i="2"/>
  <c r="AS30" i="2"/>
  <c r="AS29" i="2"/>
  <c r="AS28" i="2"/>
  <c r="AS27" i="2"/>
  <c r="AS22" i="2"/>
  <c r="AS21" i="2"/>
  <c r="AS20" i="2"/>
  <c r="AS19" i="2"/>
  <c r="AS24" i="2"/>
  <c r="AS15" i="2"/>
  <c r="AS14" i="2"/>
  <c r="AS13" i="2"/>
  <c r="AS12" i="2"/>
  <c r="AS11" i="2"/>
  <c r="AS10" i="2"/>
  <c r="AS9" i="2"/>
  <c r="AS8" i="2"/>
  <c r="AS7" i="2"/>
  <c r="B48" i="1"/>
  <c r="AR42" i="2"/>
  <c r="AQ42" i="2"/>
  <c r="AP42" i="2"/>
  <c r="AO42" i="2"/>
  <c r="AN42" i="2"/>
  <c r="AM42" i="2"/>
  <c r="AL42" i="2"/>
  <c r="AK42" i="2"/>
  <c r="AJ42" i="2"/>
  <c r="AI42" i="2"/>
  <c r="AH42" i="2"/>
  <c r="AG42" i="2"/>
  <c r="AF42" i="2"/>
  <c r="AE42" i="2"/>
  <c r="AD42" i="2"/>
  <c r="AC42" i="2"/>
  <c r="Z42" i="2"/>
  <c r="Y42" i="2"/>
  <c r="X42" i="2"/>
  <c r="W42" i="2"/>
  <c r="V42" i="2"/>
  <c r="T42" i="2"/>
  <c r="S42" i="2"/>
  <c r="R42" i="2"/>
  <c r="Q42" i="2"/>
  <c r="P42" i="2"/>
  <c r="O42" i="2"/>
  <c r="M42" i="2"/>
  <c r="L42" i="2"/>
  <c r="K42" i="2"/>
  <c r="J42" i="2"/>
  <c r="I42" i="2"/>
  <c r="H42" i="2"/>
  <c r="G42" i="2"/>
  <c r="F42" i="2"/>
  <c r="E42" i="2"/>
  <c r="AS41" i="2"/>
  <c r="D42" i="2"/>
  <c r="B42" i="2"/>
  <c r="B49" i="2"/>
  <c r="B41" i="2"/>
  <c r="B48" i="2"/>
  <c r="AG42" i="12"/>
  <c r="B25" i="6"/>
  <c r="AG43" i="12"/>
  <c r="B26" i="6"/>
  <c r="AG44" i="12"/>
  <c r="B27" i="6"/>
  <c r="AG45" i="12"/>
  <c r="B28" i="6"/>
  <c r="AG46" i="12"/>
  <c r="B29" i="6"/>
  <c r="AG47" i="12"/>
  <c r="B30" i="6"/>
  <c r="AG48" i="12"/>
  <c r="B31" i="6"/>
  <c r="AG41" i="12"/>
  <c r="AG31" i="12"/>
  <c r="AG32" i="12"/>
  <c r="AG33" i="12"/>
  <c r="B17" i="6"/>
  <c r="AG34" i="12"/>
  <c r="B18" i="6"/>
  <c r="AG35" i="12"/>
  <c r="B19" i="6"/>
  <c r="AG30" i="12"/>
  <c r="B16" i="6"/>
  <c r="AG17" i="12"/>
  <c r="AG18" i="12"/>
  <c r="AG19" i="12"/>
  <c r="AG20" i="12"/>
  <c r="AG21" i="12"/>
  <c r="AG22" i="12"/>
  <c r="AG23" i="12"/>
  <c r="AG24" i="12"/>
  <c r="AG16" i="12"/>
  <c r="AG8" i="12"/>
  <c r="AG9" i="12"/>
  <c r="AG10" i="12"/>
  <c r="AG11" i="12"/>
  <c r="AG12" i="12"/>
  <c r="AG7" i="12"/>
  <c r="Q36" i="12"/>
  <c r="AF59" i="12"/>
  <c r="AG59" i="12"/>
  <c r="AF60" i="12"/>
  <c r="Z49" i="12"/>
  <c r="Z60" i="12"/>
  <c r="AD60" i="12"/>
  <c r="B54" i="6"/>
  <c r="B24" i="6"/>
  <c r="D60" i="12"/>
  <c r="E13" i="12"/>
  <c r="E60" i="12"/>
  <c r="G25" i="12"/>
  <c r="G60" i="12"/>
  <c r="H25" i="12"/>
  <c r="H60" i="12"/>
  <c r="I25" i="12"/>
  <c r="I60" i="12"/>
  <c r="J25" i="12"/>
  <c r="J60" i="12"/>
  <c r="K25" i="12"/>
  <c r="K60" i="12"/>
  <c r="L25" i="12"/>
  <c r="L60" i="12"/>
  <c r="M25" i="12"/>
  <c r="M60" i="12"/>
  <c r="N25" i="12"/>
  <c r="N60" i="12"/>
  <c r="P36" i="12"/>
  <c r="P60" i="12"/>
  <c r="R36" i="12"/>
  <c r="R60" i="12"/>
  <c r="S36" i="12"/>
  <c r="S60" i="12"/>
  <c r="U49" i="12"/>
  <c r="U60" i="12"/>
  <c r="V49" i="12"/>
  <c r="V60" i="12"/>
  <c r="W49" i="12"/>
  <c r="W60" i="12"/>
  <c r="X49" i="12"/>
  <c r="X60" i="12"/>
  <c r="Y49" i="12"/>
  <c r="Y60" i="12"/>
  <c r="AA49" i="12"/>
  <c r="AA60" i="12"/>
  <c r="AB49" i="12"/>
  <c r="AB60" i="12"/>
  <c r="B36" i="2"/>
  <c r="AR36" i="2"/>
  <c r="AC36" i="2"/>
  <c r="AD36" i="2"/>
  <c r="AE36" i="2"/>
  <c r="AF36" i="2"/>
  <c r="AG36" i="2"/>
  <c r="AH36" i="2"/>
  <c r="AI36" i="2"/>
  <c r="AJ36" i="2"/>
  <c r="AK36" i="2"/>
  <c r="AL36" i="2"/>
  <c r="AM36" i="2"/>
  <c r="AN36" i="2"/>
  <c r="AO36" i="2"/>
  <c r="AP36" i="2"/>
  <c r="AQ36" i="2"/>
  <c r="O24" i="2"/>
  <c r="I16" i="2"/>
  <c r="D16" i="2"/>
  <c r="B31" i="7"/>
  <c r="B20" i="7"/>
  <c r="V22" i="3"/>
  <c r="V13" i="3"/>
  <c r="V14" i="3"/>
  <c r="V15" i="3"/>
  <c r="V16" i="3"/>
  <c r="V17" i="3"/>
  <c r="V18" i="3"/>
  <c r="V19" i="3"/>
  <c r="V20" i="3"/>
  <c r="V9" i="3"/>
  <c r="R23" i="3"/>
  <c r="I23" i="3"/>
  <c r="J23" i="3"/>
  <c r="K23" i="3"/>
  <c r="L23" i="3"/>
  <c r="M23" i="3"/>
  <c r="N23" i="3"/>
  <c r="O23" i="3"/>
  <c r="P23" i="3"/>
  <c r="Q23" i="3"/>
  <c r="B24" i="2"/>
  <c r="H17" i="1"/>
  <c r="H40" i="1"/>
  <c r="F7" i="11"/>
  <c r="F22" i="11"/>
  <c r="F31" i="11"/>
  <c r="F33" i="11"/>
  <c r="B54" i="7"/>
  <c r="B60" i="7"/>
  <c r="L16" i="2"/>
  <c r="S17" i="1"/>
  <c r="AR38" i="1"/>
  <c r="AS38" i="1"/>
  <c r="AS40" i="1"/>
  <c r="T17" i="1"/>
  <c r="T40" i="1"/>
  <c r="AQ38" i="1"/>
  <c r="AQ40" i="1"/>
  <c r="Q17" i="1"/>
  <c r="Q40" i="1"/>
  <c r="J16" i="2"/>
  <c r="H23" i="3"/>
  <c r="G23" i="3"/>
  <c r="S24" i="2"/>
  <c r="R24" i="2"/>
  <c r="AN38" i="1"/>
  <c r="AN40" i="1"/>
  <c r="AP38" i="1"/>
  <c r="AP40" i="1"/>
  <c r="AO38" i="1"/>
  <c r="AO40" i="1"/>
  <c r="AB26" i="1"/>
  <c r="P17" i="1"/>
  <c r="P40" i="1"/>
  <c r="R17" i="1"/>
  <c r="R40" i="1"/>
  <c r="AM38" i="1"/>
  <c r="AM40" i="1"/>
  <c r="AL38" i="1"/>
  <c r="AL40" i="1"/>
  <c r="AK38" i="1"/>
  <c r="AK40" i="1"/>
  <c r="AJ38" i="1"/>
  <c r="AJ40" i="1"/>
  <c r="AI38" i="1"/>
  <c r="AH38" i="1"/>
  <c r="AG38" i="1"/>
  <c r="AF38" i="1"/>
  <c r="O17" i="1"/>
  <c r="O40" i="1"/>
  <c r="N17" i="1"/>
  <c r="N40" i="1"/>
  <c r="K17" i="1"/>
  <c r="K40" i="1"/>
  <c r="J17" i="1"/>
  <c r="J40" i="1"/>
  <c r="V6" i="3"/>
  <c r="V21" i="3"/>
  <c r="AV30" i="1"/>
  <c r="AV31" i="1"/>
  <c r="AV32" i="1"/>
  <c r="AV33" i="1"/>
  <c r="AV12" i="1"/>
  <c r="Q24" i="2"/>
  <c r="G16" i="2"/>
  <c r="T24" i="2"/>
  <c r="P24" i="2"/>
  <c r="K16" i="2"/>
  <c r="H16" i="2"/>
  <c r="F16" i="2"/>
  <c r="E16" i="2"/>
  <c r="B16" i="2"/>
  <c r="M16" i="2"/>
  <c r="AV7" i="1"/>
  <c r="AV8" i="1"/>
  <c r="AV9" i="1"/>
  <c r="AV10" i="1"/>
  <c r="AV11" i="1"/>
  <c r="AV13" i="1"/>
  <c r="AV14" i="1"/>
  <c r="AV15" i="1"/>
  <c r="AV20" i="1"/>
  <c r="AV26" i="1"/>
  <c r="AV21" i="1"/>
  <c r="AV22" i="1"/>
  <c r="AV23" i="1"/>
  <c r="AV24" i="1"/>
  <c r="AV25" i="1"/>
  <c r="AC26" i="1"/>
  <c r="AC40" i="1"/>
  <c r="AA26" i="1"/>
  <c r="Z26" i="1"/>
  <c r="Y26" i="1"/>
  <c r="X26" i="1"/>
  <c r="X40" i="1"/>
  <c r="W26" i="1"/>
  <c r="W40" i="1"/>
  <c r="U17" i="1"/>
  <c r="U40" i="1"/>
  <c r="M17" i="1"/>
  <c r="M40" i="1"/>
  <c r="L17" i="1"/>
  <c r="L40" i="1"/>
  <c r="I17" i="1"/>
  <c r="I40" i="1"/>
  <c r="G17" i="1"/>
  <c r="G40" i="1"/>
  <c r="E17" i="1"/>
  <c r="E40" i="1"/>
  <c r="D17" i="1"/>
  <c r="B17" i="1"/>
  <c r="B40" i="1"/>
  <c r="B50" i="1"/>
  <c r="B26" i="1"/>
  <c r="AE38" i="1"/>
  <c r="AT38" i="1"/>
  <c r="AT40" i="1"/>
  <c r="B38" i="1"/>
  <c r="AV37" i="1"/>
  <c r="AV36" i="1"/>
  <c r="AV35" i="1"/>
  <c r="AV34" i="1"/>
  <c r="AV29" i="1"/>
  <c r="AV38" i="1"/>
  <c r="V12" i="3"/>
  <c r="V11" i="3"/>
  <c r="V10" i="3"/>
  <c r="T23" i="3"/>
  <c r="E23" i="3"/>
  <c r="C23" i="3"/>
  <c r="V23" i="3"/>
  <c r="AG36" i="12"/>
  <c r="AG13" i="12"/>
  <c r="B10" i="6"/>
  <c r="AS36" i="2"/>
  <c r="AS16" i="2"/>
  <c r="AS42" i="2"/>
  <c r="B20" i="6"/>
  <c r="AG49" i="12"/>
  <c r="AG25" i="12"/>
  <c r="B12" i="6"/>
  <c r="B32" i="6"/>
  <c r="AG26" i="12"/>
  <c r="B68" i="7"/>
  <c r="B13" i="6"/>
  <c r="B21" i="6"/>
  <c r="B33" i="6"/>
  <c r="B36" i="6"/>
  <c r="B56" i="6"/>
  <c r="B26" i="12"/>
  <c r="B38" i="12"/>
  <c r="B51" i="12"/>
  <c r="AH38" i="12"/>
  <c r="AG38" i="12"/>
  <c r="AG51" i="12"/>
  <c r="AG58" i="12"/>
  <c r="AG60" i="12"/>
  <c r="B58" i="12"/>
  <c r="AH51" i="12"/>
  <c r="B60" i="12"/>
  <c r="AH60" i="12"/>
  <c r="AH58" i="12"/>
  <c r="AV16" i="1"/>
  <c r="AV17" i="1"/>
  <c r="AV40" i="1"/>
  <c r="F17" i="1"/>
  <c r="F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Centeno, Tania (CUA)</author>
    <author>tc={40D9749F-7D31-49ED-A354-A7AEDBB9E7BD}</author>
    <author>tc={1B38D113-671B-4D11-81DC-493869533BF2}</author>
    <author>tc={91DBE9EF-3941-45CA-9262-E2791CC54D98}</author>
  </authors>
  <commentList>
    <comment ref="AD4" authorId="0" shapeId="0" xr:uid="{C019EE41-6F07-447B-99C8-0362933205BE}">
      <text>
        <r>
          <rPr>
            <b/>
            <sz val="9"/>
            <color indexed="81"/>
            <rFont val="Tahoma"/>
            <family val="2"/>
          </rPr>
          <t>Centeno, Tania (CUA):</t>
        </r>
        <r>
          <rPr>
            <sz val="9"/>
            <color indexed="81"/>
            <rFont val="Tahoma"/>
            <family val="2"/>
          </rPr>
          <t xml:space="preserve">
Each item must be presented individually and not netted.
Additionally, enterprises and organizations should disclose in notes to financial statements the program, function, or identifiable activity to which an unusual or infrequent item is related, if applicable, and whether that item is within the control of management.</t>
        </r>
      </text>
    </comment>
    <comment ref="AD5" authorId="0" shapeId="0" xr:uid="{DD4B67B0-DAEA-49A8-AAB2-58CE9ED91301}">
      <text>
        <r>
          <rPr>
            <b/>
            <sz val="9"/>
            <color indexed="81"/>
            <rFont val="Tahoma"/>
            <family val="2"/>
          </rPr>
          <t>Centeno, Tania (CUA):</t>
        </r>
        <r>
          <rPr>
            <sz val="9"/>
            <color indexed="81"/>
            <rFont val="Tahoma"/>
            <family val="2"/>
          </rPr>
          <t xml:space="preserve">
Departments must evaluate whether the item meets the definition of an unusual or infrequent item; if it does, it belongs in the new "Unusual or infrequent items" section</t>
        </r>
      </text>
    </comment>
    <comment ref="A29" authorId="1" shapeId="0" xr:uid="{40D9749F-7D31-49ED-A354-A7AEDBB9E7BD}">
      <text>
        <t xml:space="preserve">[Threaded comment]
Your version of Excel allows you to read this threaded comment; however, any edits to it will get removed if the file is opened in a newer version of Excel. Learn more: https://go.microsoft.com/fwlink/?linkid=870924
Comment:
    Report here only intergovernmental revenue that meets the definition of a subsidy: 
(1) your fund did not provide goods or services to the payer as a result of the payment, and
(2) the resources keep your current or future rates, fees and charges lower than they otherwise would be.
Do not report here:
• Revenue earned for services your fund actually provided to the awarding government (reimbursement or fee-for-service contracts). This is operating revenue.
• Healthcare: standard Medicaid fee-for-service and managed-care base payments made under a contractual patient coverage arrangement. These are operating revenue. 
Supplemental payments made outside that contractual relationship — LIP, DSH, and directed payment programs — do belong here. Report them on a line separate from base payments.
• Research grants funding new activity that would not otherwise occur. These do not lower your rates and are not subsidies.
• Any award externally restricted to capital purposes. Report those under "Intergovernmental Subsidies - Capital."
Report gross, by awarding government and program. Do not net awards against the expenses they fund.
</t>
      </text>
    </comment>
    <comment ref="A46" authorId="2" shapeId="0" xr:uid="{1B38D113-671B-4D11-81DC-493869533BF2}">
      <text>
        <t xml:space="preserve">[Threaded comment]
Your version of Excel allows you to read this threaded comment; however, any edits to it will get removed if the file is opened in a newer version of Excel. Learn more: https://go.microsoft.com/fwlink/?linkid=870924
Comment:
    Report here only awards where an external limitation restricts the use of the resources to capital. The limitation must come from outside your department — the awarding government's agreement, or the governing legislation or regulation.
Your own decision to spend an otherwise unrestricted award on capital does not make it a capital subsidy. If the award does not restrict use to capital, report it under Noncapital Subsidies even if you spent all of it on capital assets.
</t>
      </text>
    </comment>
    <comment ref="A54" authorId="3" shapeId="0" xr:uid="{91DBE9EF-3941-45CA-9262-E2791CC54D98}">
      <text>
        <t>[Threaded comment]
Your version of Excel allows you to read this threaded comment; however, any edits to it will get removed if the file is opened in a newer version of Excel. Learn more: https://go.microsoft.com/fwlink/?linkid=870924
Comment:
    Each item must be presented individually and not netted.
Additionally, enterprises and organizations should disclose in notes to financial statements the program, function, or identifiable activity to which an unusual or infrequent item is related, if applicable, and whether that item is within the control of management.</t>
      </text>
    </comment>
  </commentList>
</comments>
</file>

<file path=xl/sharedStrings.xml><?xml version="1.0" encoding="utf-8"?>
<sst xmlns="http://schemas.openxmlformats.org/spreadsheetml/2006/main" count="428" uniqueCount="368">
  <si>
    <t>Estimated claims payable</t>
  </si>
  <si>
    <t>Due to other funds</t>
  </si>
  <si>
    <t xml:space="preserve">   Total current liabilities</t>
  </si>
  <si>
    <t>Current Liabilities payable from restricted assets:</t>
  </si>
  <si>
    <t>Current portion of bonds, loans and notes payable</t>
  </si>
  <si>
    <t>Compensated absences</t>
  </si>
  <si>
    <t>Accrued interest payable</t>
  </si>
  <si>
    <t>Current liabilities payable from current assets:</t>
  </si>
  <si>
    <t xml:space="preserve">  Total current liabilities payable from restricted assets</t>
  </si>
  <si>
    <t>Liability for closure and postclosure care costs</t>
  </si>
  <si>
    <t>Other long-term liabilities</t>
  </si>
  <si>
    <t xml:space="preserve">  Total long-term liabilities</t>
  </si>
  <si>
    <t>Due to other governments</t>
  </si>
  <si>
    <t>Other current liabilities</t>
  </si>
  <si>
    <t>Current Liabilities payable from Current Assets</t>
  </si>
  <si>
    <t>Non-current liabilities (due or payable after one year)</t>
  </si>
  <si>
    <t>Total</t>
  </si>
  <si>
    <t xml:space="preserve">  Total liabilities</t>
  </si>
  <si>
    <t>Current Liabilities payable from Restricted Assets</t>
  </si>
  <si>
    <t>Current Assets</t>
  </si>
  <si>
    <t>Cash and cash equivalents</t>
  </si>
  <si>
    <t>Investments</t>
  </si>
  <si>
    <t>Inventories</t>
  </si>
  <si>
    <t>Due from other funds</t>
  </si>
  <si>
    <t xml:space="preserve">  Total Current Assets</t>
  </si>
  <si>
    <t>Restricted Assets</t>
  </si>
  <si>
    <t>Due from other governments</t>
  </si>
  <si>
    <t xml:space="preserve">  Total Restricted Assets</t>
  </si>
  <si>
    <t>Other restricted assets</t>
  </si>
  <si>
    <t>Capital Assets</t>
  </si>
  <si>
    <t>Land</t>
  </si>
  <si>
    <t>Construction in Progress</t>
  </si>
  <si>
    <t xml:space="preserve">  Total Capital Assets</t>
  </si>
  <si>
    <t>Other Non-Current Assets</t>
  </si>
  <si>
    <t>Total Assets</t>
  </si>
  <si>
    <t>Restricted for:</t>
  </si>
  <si>
    <t>Capital projects</t>
  </si>
  <si>
    <t>Other</t>
  </si>
  <si>
    <t>Operating income (loss)</t>
  </si>
  <si>
    <t>Capital contributions</t>
  </si>
  <si>
    <t>Transfers in</t>
  </si>
  <si>
    <t>Transfers out</t>
  </si>
  <si>
    <t>Charges for Services</t>
  </si>
  <si>
    <t>Personnel Costs</t>
  </si>
  <si>
    <t>Materials and Supplies</t>
  </si>
  <si>
    <t>Cash flows from operating activities:</t>
  </si>
  <si>
    <t xml:space="preserve">  Cash paid to suppliers</t>
  </si>
  <si>
    <t xml:space="preserve">  Cash paid to employees for services</t>
  </si>
  <si>
    <t>Cash flows from capital and related financing activities:</t>
  </si>
  <si>
    <t xml:space="preserve">  Proceeds from sale of assets</t>
  </si>
  <si>
    <t>Cash flows from investing activities:</t>
  </si>
  <si>
    <t xml:space="preserve">  Proceeds from sale and maturities of investment securities</t>
  </si>
  <si>
    <t xml:space="preserve">  Interest and dividends on investments</t>
  </si>
  <si>
    <t>Net increase (decrease) in cash and cash equivalents</t>
  </si>
  <si>
    <t xml:space="preserve">  Cash and cash equivalents at beginning of year</t>
  </si>
  <si>
    <t xml:space="preserve">  Cash and cash equivalents at end of year</t>
  </si>
  <si>
    <t>Noncash Investing, Capital and Financing Activities:</t>
  </si>
  <si>
    <t xml:space="preserve">      Federal</t>
  </si>
  <si>
    <t xml:space="preserve">      State</t>
  </si>
  <si>
    <t xml:space="preserve">      Local</t>
  </si>
  <si>
    <t xml:space="preserve">  Passenger facility charges</t>
  </si>
  <si>
    <t>Commercial paper</t>
  </si>
  <si>
    <t>Environmental remediation liability</t>
  </si>
  <si>
    <t>STATEMENT OF ACTIVITIES WORKSHEET</t>
  </si>
  <si>
    <t>Operating revenues</t>
  </si>
  <si>
    <t>Interest expense</t>
  </si>
  <si>
    <t>Intergovernmental subsidies/operating grants</t>
  </si>
  <si>
    <t>RECLASS FOR STATEMENT OF ACTIVITIES:</t>
  </si>
  <si>
    <t xml:space="preserve"> REVENUES:</t>
  </si>
  <si>
    <t>Operating Grants and Contributions</t>
  </si>
  <si>
    <t>Capital Grants and Contributions</t>
  </si>
  <si>
    <t>Transfers (net)</t>
  </si>
  <si>
    <t>EXPENSES:</t>
  </si>
  <si>
    <t>CHECK</t>
  </si>
  <si>
    <t>REVENUES/EXPENSES DEFINITIONS</t>
  </si>
  <si>
    <t>Reference GASB Statement 34</t>
  </si>
  <si>
    <t>Charges for services (paragraph 49)</t>
  </si>
  <si>
    <t xml:space="preserve">These revenues arise from charges to customers who purchase or use services provided; licenses and permits; fines and forfeitures; operating special assessments; reimbursements from other governments for services provided; gains on sale of assets; and any other amounts charged to service recipients.   </t>
  </si>
  <si>
    <t>Capital grants and contributions (paragraph 50)</t>
  </si>
  <si>
    <t>Revenues arising from mandatory and voluntary nonexchange transactions with other governments, organizations, or individuals which are restricted for capital purposes (to purchase, construct, or renovate capital assets) within a particular program.  (Passenger facilities charges, tap fees, connection fees restricted for construction)</t>
  </si>
  <si>
    <t>Investment earnings (paragraph 52)</t>
  </si>
  <si>
    <t>Investment earnings are considered to be general revenues of the County.  Interest, change in value of investments, etc.</t>
  </si>
  <si>
    <t xml:space="preserve">Transfers </t>
  </si>
  <si>
    <t>Transfers as reported in the fund financial statements.</t>
  </si>
  <si>
    <t>Expenses</t>
  </si>
  <si>
    <t>Operating and non-operating expenses, including depreciation, amortization, closure/postclosure costs, interest expense and loss on disposal of assets.</t>
  </si>
  <si>
    <r>
      <t xml:space="preserve">Revenues arising from mandatory and voluntary nonexchange transactions with other governments, organizations, or individuals which are restricted for use in a particular program.  The revenues may be used </t>
    </r>
    <r>
      <rPr>
        <i/>
        <sz val="10"/>
        <color indexed="62"/>
        <rFont val="Arial"/>
        <family val="2"/>
      </rPr>
      <t xml:space="preserve">either </t>
    </r>
    <r>
      <rPr>
        <sz val="10"/>
        <color indexed="62"/>
        <rFont val="Arial"/>
        <family val="2"/>
      </rPr>
      <t xml:space="preserve">for operating expenses </t>
    </r>
    <r>
      <rPr>
        <i/>
        <sz val="10"/>
        <color indexed="62"/>
        <rFont val="Arial"/>
        <family val="2"/>
      </rPr>
      <t>or</t>
    </r>
    <r>
      <rPr>
        <sz val="10"/>
        <color indexed="62"/>
        <rFont val="Arial"/>
        <family val="2"/>
      </rPr>
      <t xml:space="preserve"> capital purposes.</t>
    </r>
  </si>
  <si>
    <t xml:space="preserve">Capital Assets </t>
  </si>
  <si>
    <t>Buildings &amp; building improvmts (gross)</t>
  </si>
  <si>
    <t>Infrastructure (gross)</t>
  </si>
  <si>
    <t>Accum. Depreciation on Infrastructure</t>
  </si>
  <si>
    <t>Accum. Depreciation on Machinery &amp; Equipment</t>
  </si>
  <si>
    <t>Accum. Depreciation on Buildings &amp; Improvements</t>
  </si>
  <si>
    <t>Machinery &amp; Equipmt (gross)</t>
  </si>
  <si>
    <t xml:space="preserve">Other non-current </t>
  </si>
  <si>
    <t>ASSETS (enter captions as reported)</t>
  </si>
  <si>
    <t>Liabilities (enter captions as reported)</t>
  </si>
  <si>
    <t>Total Liabilities</t>
  </si>
  <si>
    <t>Accts Payable &amp; Accrued Expenses</t>
  </si>
  <si>
    <t>Compensated absences (current)</t>
  </si>
  <si>
    <t>Accounts receivable (gross)</t>
  </si>
  <si>
    <t>Allowance for uncollectible accounts</t>
  </si>
  <si>
    <t>Environmental  remediation liability</t>
  </si>
  <si>
    <t xml:space="preserve">Operating revenues: </t>
  </si>
  <si>
    <t>Operating expenses:</t>
  </si>
  <si>
    <t>Enter captions as reported:</t>
  </si>
  <si>
    <t>Contractual Services</t>
  </si>
  <si>
    <t xml:space="preserve">Amortization </t>
  </si>
  <si>
    <t xml:space="preserve">    Operating income (loss)</t>
  </si>
  <si>
    <t>Instructions:</t>
  </si>
  <si>
    <t>(see definitions below)</t>
  </si>
  <si>
    <t>Reclass amounts to Statement of Activities format below.</t>
  </si>
  <si>
    <t xml:space="preserve">  Bond premium/(discount) on new debt</t>
  </si>
  <si>
    <t>Amounts as reported</t>
  </si>
  <si>
    <t>Restricted Cash and Cash Equivalents</t>
  </si>
  <si>
    <t>Restricted   long-term investments</t>
  </si>
  <si>
    <t>Bonds, loans and notes payable, net</t>
  </si>
  <si>
    <t>Unrestricted (deficit)</t>
  </si>
  <si>
    <t xml:space="preserve">  Cash paid to other County departments</t>
  </si>
  <si>
    <t xml:space="preserve">  Purchase of investment securities</t>
  </si>
  <si>
    <t>MIAMI-DADE COUNTY, FLORIDA</t>
  </si>
  <si>
    <t>PROPRIETARY FUNDS</t>
  </si>
  <si>
    <t>STATEMENT OF CASH FLOWS</t>
  </si>
  <si>
    <t>(in thousands)</t>
  </si>
  <si>
    <t xml:space="preserve">  Cash received from customers and tenants</t>
  </si>
  <si>
    <t xml:space="preserve">  Cash received for premiums</t>
  </si>
  <si>
    <t xml:space="preserve">  Cash paid for claims and policies</t>
  </si>
  <si>
    <t xml:space="preserve">    Net cash provided (used) by operating activities</t>
  </si>
  <si>
    <t>Cash flows from non-capital financing activities:</t>
  </si>
  <si>
    <t xml:space="preserve">  Advances from other County funds</t>
  </si>
  <si>
    <t xml:space="preserve">    Net cash provided (used) by non-capital financing activities</t>
  </si>
  <si>
    <t xml:space="preserve">  Principal payments - bonds, loans, notes payable</t>
  </si>
  <si>
    <t xml:space="preserve">  Interest subsidy received</t>
  </si>
  <si>
    <t xml:space="preserve">  Purchase and construction of capital assets</t>
  </si>
  <si>
    <t xml:space="preserve">  Capital contributed by federal, state and local governments</t>
  </si>
  <si>
    <t xml:space="preserve">  Payments of energy performance contracts</t>
  </si>
  <si>
    <t xml:space="preserve">  Landfill closure grants expenses</t>
  </si>
  <si>
    <t xml:space="preserve">    Net cash provided (used) by capital and related financing activities</t>
  </si>
  <si>
    <t xml:space="preserve">    Net cash provided (used) by investing activities</t>
  </si>
  <si>
    <t xml:space="preserve">Reconciliation of operating income (loss) to </t>
  </si>
  <si>
    <t xml:space="preserve"> net cash provided (used) by operating activities:</t>
  </si>
  <si>
    <t xml:space="preserve">Adjustments to reconcile operating income (loss) to </t>
  </si>
  <si>
    <t>net cash provided (used) by operating activities:</t>
  </si>
  <si>
    <t xml:space="preserve">    Other - net</t>
  </si>
  <si>
    <t>(Increase) decrease in assets:</t>
  </si>
  <si>
    <t xml:space="preserve">    Accounts receivable, net</t>
  </si>
  <si>
    <t xml:space="preserve">    Inventories</t>
  </si>
  <si>
    <t xml:space="preserve">    Due from other funds</t>
  </si>
  <si>
    <t xml:space="preserve">    Due from other governments </t>
  </si>
  <si>
    <t xml:space="preserve">    Accounts payable and accrued expenses </t>
  </si>
  <si>
    <t xml:space="preserve">    Due to other funds </t>
  </si>
  <si>
    <t xml:space="preserve">    Due to other governments </t>
  </si>
  <si>
    <t xml:space="preserve">    Unearned revenue and other current liabilities </t>
  </si>
  <si>
    <t xml:space="preserve">    Compensated absences</t>
  </si>
  <si>
    <t xml:space="preserve">    Estimated claims payable</t>
  </si>
  <si>
    <t xml:space="preserve">    Liability for closure and postclosure care costs </t>
  </si>
  <si>
    <t xml:space="preserve">    Net pension liability and related deferred outflows and inflows</t>
  </si>
  <si>
    <t xml:space="preserve">Net cash provided (used) by operating activities </t>
  </si>
  <si>
    <t xml:space="preserve">Capital contributions </t>
  </si>
  <si>
    <t xml:space="preserve">(Decrease) increase in the fair value of investments </t>
  </si>
  <si>
    <t>Amortization of bond premiums, discounts and issuance costs</t>
  </si>
  <si>
    <t>Capital grants receivable</t>
  </si>
  <si>
    <t>Deferred Outflows of Resources</t>
  </si>
  <si>
    <t xml:space="preserve">    Deferred loss on refunding</t>
  </si>
  <si>
    <t>Total Assets and Deferred Outflows of Resources</t>
  </si>
  <si>
    <t>Other Non Current Assets</t>
  </si>
  <si>
    <t>Rent and Contribution advances</t>
  </si>
  <si>
    <t>Unearned Revenue</t>
  </si>
  <si>
    <t>Net pension liability (FRS)</t>
  </si>
  <si>
    <t>Net pension liability (HIS)</t>
  </si>
  <si>
    <t>Deferred Inflows of Resources</t>
  </si>
  <si>
    <t xml:space="preserve">  Deferred gain on refunding</t>
  </si>
  <si>
    <t xml:space="preserve">  Deferred inflows-pensions</t>
  </si>
  <si>
    <t xml:space="preserve">  Total deferred inflows of resources</t>
  </si>
  <si>
    <t>Total liablities and deferred inflows of resources</t>
  </si>
  <si>
    <t>Passenger facility charges</t>
  </si>
  <si>
    <t>Claims and policy payments</t>
  </si>
  <si>
    <t>Depreciation (expense)</t>
  </si>
  <si>
    <t>Postclosure care costs for inactive landfills</t>
  </si>
  <si>
    <t xml:space="preserve">  Intergovernmental subsidies:</t>
  </si>
  <si>
    <t>Intergovernmental Subsidies</t>
  </si>
  <si>
    <t>Other current assets</t>
  </si>
  <si>
    <t>Current portion of bonds, loans, and notes payable</t>
  </si>
  <si>
    <t>Accounts payable and accrued expenses</t>
  </si>
  <si>
    <t xml:space="preserve">Unearned revenues </t>
  </si>
  <si>
    <t>Net pension liability Public Health Trust Retirement Plan</t>
  </si>
  <si>
    <t xml:space="preserve">  Deferred inflows-OPEB</t>
  </si>
  <si>
    <t>Net investment in capital assets</t>
  </si>
  <si>
    <t xml:space="preserve">  Total net position (deficit)</t>
  </si>
  <si>
    <t>Total net position (deficit)</t>
  </si>
  <si>
    <t>Net Position (enter captions as reported)</t>
  </si>
  <si>
    <t xml:space="preserve">  Grants and subsidies received</t>
  </si>
  <si>
    <t xml:space="preserve">  Issuance costs</t>
  </si>
  <si>
    <t>Capital construction related liabilities</t>
  </si>
  <si>
    <t>Total other postemployment benefits liability</t>
  </si>
  <si>
    <t xml:space="preserve">   Long term receivable</t>
  </si>
  <si>
    <t>Increase (decrease) in liabilities and deferred inflows:</t>
  </si>
  <si>
    <t>Deferred gain (loss) on bond refunding</t>
  </si>
  <si>
    <t>Total operating revenues</t>
  </si>
  <si>
    <t>Rent &amp; Contribution Advances</t>
  </si>
  <si>
    <t xml:space="preserve">  Transfers (to) other funds</t>
  </si>
  <si>
    <t xml:space="preserve">  Transfers from other funds</t>
  </si>
  <si>
    <t xml:space="preserve">  Proceeds from issuance of refunding debt</t>
  </si>
  <si>
    <t>c</t>
  </si>
  <si>
    <t>b</t>
  </si>
  <si>
    <t>Reporting unit:</t>
  </si>
  <si>
    <t>a</t>
  </si>
  <si>
    <t>Explanations (not definitions)</t>
  </si>
  <si>
    <t>Notes</t>
  </si>
  <si>
    <t>"losses" on refunding of outstanding capital debt</t>
  </si>
  <si>
    <t>● Unamortized balance of capital-related deferred outflows of resources, such as from</t>
  </si>
  <si>
    <t>● Unamortized balance of original issue discounts on outstanding capital debt</t>
  </si>
  <si>
    <t xml:space="preserve">Plus: </t>
  </si>
  <si>
    <t xml:space="preserve">Less: </t>
  </si>
  <si>
    <t>$</t>
  </si>
  <si>
    <r>
      <t>Net Investment in Capital Assets of a Reporting Unit</t>
    </r>
    <r>
      <rPr>
        <b/>
        <u/>
        <vertAlign val="superscript"/>
        <sz val="24"/>
        <color theme="1"/>
        <rFont val="Calibri"/>
        <family val="2"/>
        <scheme val="minor"/>
      </rPr>
      <t>a</t>
    </r>
  </si>
  <si>
    <t>Statement of Revenues, Expenses and Changes in Net Position</t>
  </si>
  <si>
    <t>STATEMENT OF REVENUES, EXPENSES AND CHANGES IN NET POSITION</t>
  </si>
  <si>
    <t>Total Change in Net Position</t>
  </si>
  <si>
    <t>Total Change in Fund Net Position</t>
  </si>
  <si>
    <t>ST Lease Receivable</t>
  </si>
  <si>
    <t>ST Lease liability</t>
  </si>
  <si>
    <t>LT Lease liability</t>
  </si>
  <si>
    <t xml:space="preserve">  Deferred inflows-leases</t>
  </si>
  <si>
    <t>LT PPP receivable</t>
  </si>
  <si>
    <t xml:space="preserve">  Deferred inflows-PPP</t>
  </si>
  <si>
    <t>LT PPP liability</t>
  </si>
  <si>
    <t>ST SBITA liability</t>
  </si>
  <si>
    <t>LT SBITA liability</t>
  </si>
  <si>
    <t>Gross SBITA Asset</t>
  </si>
  <si>
    <t xml:space="preserve">SBITA Accum Amortization </t>
  </si>
  <si>
    <t>Right to Use PPP Asset</t>
  </si>
  <si>
    <t>Accum Amortization Right of Use PPP Asset</t>
  </si>
  <si>
    <t>Right of Use Lease Asset</t>
  </si>
  <si>
    <t>Accum Amortization Right of Use Lease Asset</t>
  </si>
  <si>
    <t>ST PPP liability</t>
  </si>
  <si>
    <t>ST PPP Receivable</t>
  </si>
  <si>
    <t xml:space="preserve">  Other cash paid</t>
  </si>
  <si>
    <t xml:space="preserve">  Cash recovered (paid) for closure and long-term care costs</t>
  </si>
  <si>
    <t xml:space="preserve">  Other non-operating revenues</t>
  </si>
  <si>
    <t xml:space="preserve">  Resources Recovery Facility fire related expenses</t>
  </si>
  <si>
    <t xml:space="preserve">  Proceeds (advances) from issuance of bonds, loans, notes payable</t>
  </si>
  <si>
    <t xml:space="preserve">  Expenses incurred from borrowing</t>
  </si>
  <si>
    <t xml:space="preserve">  Refunded debt obligations</t>
  </si>
  <si>
    <t xml:space="preserve">  Interest payments - bonds, loans, notes payable</t>
  </si>
  <si>
    <t xml:space="preserve">  Principal payments on leases/SBITA</t>
  </si>
  <si>
    <t xml:space="preserve">  Interest payments on leases/SBITA</t>
  </si>
  <si>
    <t xml:space="preserve">  Proceeds from Leases and PPP</t>
  </si>
  <si>
    <t xml:space="preserve">  Lawsuit settlement</t>
  </si>
  <si>
    <t xml:space="preserve">    Depreciation and amortization expense</t>
  </si>
  <si>
    <t xml:space="preserve">    Gain on capital asset disposal</t>
  </si>
  <si>
    <t xml:space="preserve">    Lease receivable</t>
  </si>
  <si>
    <t xml:space="preserve">    Customer deposits</t>
  </si>
  <si>
    <t xml:space="preserve">    Total other postemployment benefits and related deferred outflows and inflows</t>
  </si>
  <si>
    <t xml:space="preserve">    Deferred inflows from leases</t>
  </si>
  <si>
    <t xml:space="preserve">    Public -Private-Parnetnership Leases</t>
  </si>
  <si>
    <t>Amortization of lease and subscription assets</t>
  </si>
  <si>
    <t>Recognition of lease receivables from new leases</t>
  </si>
  <si>
    <t>Recognition of lease deferred inflows from new leases</t>
  </si>
  <si>
    <t>Recognition of lease liabilitiy from new leases</t>
  </si>
  <si>
    <t>Recognition of subscription asset from new subscriptions</t>
  </si>
  <si>
    <t>Recognition of subscription liability from new subscriptions</t>
  </si>
  <si>
    <t>Includes only debt and other borrowings of the reporting unit from which the proceeds are to be used for capital purposes resulting in capital assets of the same reporting unit, such as debt related to leases, SBITAs and PPPs. All successor borrowings of the reporting unit that refinance earlier borrowings from which the proceeds were used for capital purposes assume the capital nature of their predecessors.</t>
  </si>
  <si>
    <t>Capital-related debt/ borrowings:</t>
  </si>
  <si>
    <t xml:space="preserve">Include any tangible and any intangible assets used in the operations of the governments, such as leases, SBITAs, and PPPs, along with their related depreciation/amortization. </t>
  </si>
  <si>
    <t>Capital assets:</t>
  </si>
  <si>
    <t>Generally, a column in basic financial statements represents a reporting unit.  Only those liabilities and deferred resource flows pertaining specifically to the capital assets reported in the same column are relevant to the calculation.</t>
  </si>
  <si>
    <t>●Please provide any non-capital long-term debt, such as pension obligation bond, debt used to finance for     other governments:</t>
  </si>
  <si>
    <t>Equals: Net investment in capital assets</t>
  </si>
  <si>
    <t>Specify</t>
  </si>
  <si>
    <t>Other additions, if any [SPECIFY]</t>
  </si>
  <si>
    <t>● Capital Borrowings related to unspent bond proceeds</t>
  </si>
  <si>
    <t>● Other reductions, if any [SPECIFY]</t>
  </si>
  <si>
    <t>outstanding capital debt)</t>
  </si>
  <si>
    <t>● Capital-related deferred inflows of resources (such as a gain on refunding of</t>
  </si>
  <si>
    <t>● Unamortized original issue premiums on outstanding capital debt</t>
  </si>
  <si>
    <t>end, including capital accounts payable and retainage payable</t>
  </si>
  <si>
    <t xml:space="preserve">● Outstanding principal balance of any other (non-debt) capital related liabilities as of fiscal year </t>
  </si>
  <si>
    <t>own capital assets, including borrowing used to refund capital-related borrowings</t>
  </si>
  <si>
    <r>
      <t>● All outstanding principal of capital-related debt/borrowings</t>
    </r>
    <r>
      <rPr>
        <vertAlign val="superscript"/>
        <sz val="11"/>
        <rFont val="Calibri"/>
        <family val="2"/>
        <scheme val="minor"/>
      </rPr>
      <t>c</t>
    </r>
    <r>
      <rPr>
        <sz val="11"/>
        <rFont val="Calibri"/>
        <family val="2"/>
        <scheme val="minor"/>
      </rPr>
      <t xml:space="preserve"> related to the government’s</t>
    </r>
  </si>
  <si>
    <t>Net carrying value of capital assets</t>
  </si>
  <si>
    <t>Less: Accumulated depreciation/amortization</t>
  </si>
  <si>
    <r>
      <t>Total capital assets</t>
    </r>
    <r>
      <rPr>
        <vertAlign val="superscript"/>
        <sz val="11"/>
        <color theme="1"/>
        <rFont val="Calibri"/>
        <family val="2"/>
        <scheme val="minor"/>
      </rPr>
      <t>b</t>
    </r>
    <r>
      <rPr>
        <sz val="10"/>
        <rFont val="Arial"/>
        <family val="2"/>
      </rPr>
      <t xml:space="preserve"> (both tangible and intangible)</t>
    </r>
  </si>
  <si>
    <t>PG #</t>
  </si>
  <si>
    <t>Business-Type Activities</t>
  </si>
  <si>
    <t>Net Investment in Capital Assets</t>
  </si>
  <si>
    <t>Commerical Paper</t>
  </si>
  <si>
    <t>Current Portion of Total other postemployment benefits</t>
  </si>
  <si>
    <t>Finance purchase liability</t>
  </si>
  <si>
    <t>Debt Service</t>
  </si>
  <si>
    <t>Reserve</t>
  </si>
  <si>
    <t>Operating reserve</t>
  </si>
  <si>
    <t>Bond reserve</t>
  </si>
  <si>
    <t xml:space="preserve">     Groundwater protection</t>
  </si>
  <si>
    <t>Other purposes</t>
  </si>
  <si>
    <t>Federal and donor program</t>
  </si>
  <si>
    <t>Rate stabilization</t>
  </si>
  <si>
    <t>Renew and replacement</t>
  </si>
  <si>
    <t>Non-federal apportionment funds</t>
  </si>
  <si>
    <t>Performance Guaranty</t>
  </si>
  <si>
    <t>Lease and PPP interest income</t>
  </si>
  <si>
    <t xml:space="preserve">  Other non-operating (expenses)</t>
  </si>
  <si>
    <t xml:space="preserve">  Letter of credit of Performance Guaranty</t>
  </si>
  <si>
    <t xml:space="preserve">  Cash received (paid) for hurricane related expenses</t>
  </si>
  <si>
    <t>Amortization of deferred gain (loss) on debt refundings</t>
  </si>
  <si>
    <t>Recognition of right-of-use assets from new leases</t>
  </si>
  <si>
    <t xml:space="preserve">    Other liabilities</t>
  </si>
  <si>
    <t xml:space="preserve">    Other assets</t>
  </si>
  <si>
    <t>Accum Amortization Intangible Asset</t>
  </si>
  <si>
    <t>Intangible asset</t>
  </si>
  <si>
    <t>Enterprises Fund and Organizations: ______________________</t>
  </si>
  <si>
    <t>Enter amounts below as reported in the Enterprises Fund and Organizations' financial statements</t>
  </si>
  <si>
    <t>Enterprises Fund and Organizations: _________________________</t>
  </si>
  <si>
    <t>Enterprises Fund and Organizations: ______________________________________</t>
  </si>
  <si>
    <t>Enter amounts below exactly as reported in the Enterprises Fund and Organizations' financial statements</t>
  </si>
  <si>
    <t>Enter amounts exactly as reported in the Enterprises Fund and Organizations' financial statements</t>
  </si>
  <si>
    <t>FOR THE YEAR ENDED SEPTEMBER 30, 2026</t>
  </si>
  <si>
    <t>For the Year Ended September 30, 2026</t>
  </si>
  <si>
    <t>Statement of Net Position, Sept. 30, 2026</t>
  </si>
  <si>
    <t>Restricted due from other governments</t>
  </si>
  <si>
    <t>LT Leases receivable</t>
  </si>
  <si>
    <t xml:space="preserve">    Deferred outflows - OPEB</t>
  </si>
  <si>
    <t xml:space="preserve">    Deferred outflows - pensions</t>
  </si>
  <si>
    <t>Total operating expenses</t>
  </si>
  <si>
    <t>NONCAPITAL SUBSIDIES</t>
  </si>
  <si>
    <t>OPERATING EXPENSES</t>
  </si>
  <si>
    <t xml:space="preserve">OTHER NONOPERATING REVENUES (EXPENSES) </t>
  </si>
  <si>
    <t>Noncapital Subsidies</t>
  </si>
  <si>
    <t>Total noncapital subsidies</t>
  </si>
  <si>
    <t>Operating Income (loss) and noncapital subsidies</t>
  </si>
  <si>
    <t>Other Nonoperating revenues (expenses):</t>
  </si>
  <si>
    <t xml:space="preserve">  Total other nonoperating revenues (expenses)</t>
  </si>
  <si>
    <t>Income (loss) before unusual or infrequent items</t>
  </si>
  <si>
    <t>OPERATING REVENUES</t>
  </si>
  <si>
    <t>Unusual or infrequent items</t>
  </si>
  <si>
    <t>Increase (decrease) in fund net position</t>
  </si>
  <si>
    <t>Fund net position - beginning of period</t>
  </si>
  <si>
    <t>Fund net position - end of period</t>
  </si>
  <si>
    <t>UNUSUAL OR INFREQUENT ITEMS</t>
  </si>
  <si>
    <t>Total unusual or infrequent items</t>
  </si>
  <si>
    <t>Investment and interest income</t>
  </si>
  <si>
    <t>Gain (loss) on disposal of capital assets</t>
  </si>
  <si>
    <t>Transfers in - restricted for capital assets</t>
  </si>
  <si>
    <t>Transfers out - restricted for capital assets</t>
  </si>
  <si>
    <t>Intergovernmental Subsidies - Capital</t>
  </si>
  <si>
    <t>Other unusual or infrequent items (specify)</t>
  </si>
  <si>
    <t>Other misc revenue</t>
  </si>
  <si>
    <t>Operating expenses</t>
  </si>
  <si>
    <t>Other Non-operating revenues (expenses):</t>
  </si>
  <si>
    <t>Unusual or Infrequent Items</t>
  </si>
  <si>
    <t>Intergovernmental subsidies - capital</t>
  </si>
  <si>
    <t xml:space="preserve">      Total other non-operating revenues (expenses)</t>
  </si>
  <si>
    <t>Unusual or Infrequent Items (paragraph 9)</t>
  </si>
  <si>
    <t>Reference GASB Statement 103</t>
  </si>
  <si>
    <t>Operating grants and contributions (paragraph 50)</t>
  </si>
  <si>
    <t>Subsidies (paragraph 14)</t>
  </si>
  <si>
    <t>Subsidies are defined as follows:
a. Resources received from another party or fund (1) for which the proprietary fund does not provide goods and services to the other party or fund and (2) that directly or indirectly keep the proprietary fund’s current or future fees and charges lower than they would be otherwise
b. Resources provided to another party or fund (1) for which the other party or fund does not provide goods and services to the proprietary fund and (2) that are recoverable through the proprietary fund’s current or future pricing policies
c. All other transfers.</t>
  </si>
  <si>
    <t>Unusual or infrequent items are transactions and other events that are unusual in nature or infrequent in occurrence. Statement 62 defines the terms unusual in nature and infrequency of occurrence.
•"Special" and "extraordinary" items are gone is now replaced with GASB 62 criteria of “unusual in nature and “infrequent in occurrence. “
•Unusual nature — the event or transaction possesses a high degree of abnormality and is of a type clearly unrelated to, or only incidentally related to, the government's ordinary and typical activities.
•Infrequency of occurrence — the event or transaction is of a type that would not reasonably be expected to recur in the foreseeable future, taking into account that same environment.</t>
  </si>
  <si>
    <t>Unusual or Infrequent items</t>
  </si>
  <si>
    <r>
      <rPr>
        <b/>
        <sz val="10"/>
        <color rgb="FF333399"/>
        <rFont val="Arial"/>
        <family val="2"/>
      </rPr>
      <t>Classification based on external capital requirements:</t>
    </r>
    <r>
      <rPr>
        <sz val="10"/>
        <color indexed="62"/>
        <rFont val="Arial"/>
        <family val="2"/>
      </rPr>
      <t xml:space="preserve"> 
Subsidy classification should be based on whether the provider (or other external
requirements, such as legislation or regulation) limits the use of the resources
to capital purposes. If the resources are used to acquire capital assets but
aren’t externally limited to capital purposes, the subsidy generally should
be classified as a noncapital subsidy. The recipient’s decision to use some
or all of an unrestricted subsidy for capital outlays doesn’t, by itself, result in
capital subsidy classification. Capital classification is appropriate only when
an external restriction requires the resources to be used for capital purposes
(e.g., acquisition or construction of capital assets).</t>
    </r>
  </si>
  <si>
    <t>Program Revenues:</t>
  </si>
  <si>
    <t>General Revenues:</t>
  </si>
  <si>
    <t>Investment Earnings</t>
  </si>
  <si>
    <t>Miscellaneous</t>
  </si>
  <si>
    <t>Total Non-Current Assets</t>
  </si>
  <si>
    <r>
      <t>Unusual or infrequent items</t>
    </r>
    <r>
      <rPr>
        <b/>
        <sz val="10"/>
        <rFont val="Arial"/>
        <family val="2"/>
      </rPr>
      <t xml:space="preserve"> </t>
    </r>
    <r>
      <rPr>
        <sz val="10"/>
        <rFont val="Arial"/>
        <family val="2"/>
      </rPr>
      <t>(specify below):</t>
    </r>
  </si>
  <si>
    <t>Control Check</t>
  </si>
  <si>
    <t>Total Deferred Outflow of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</si>
</sst>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_(* #,##0.0_);_(* \(#,##0.0\);_(* &quot;-&quot;??_);_(@_)"/>
  </numFmts>
  <fonts count="40">
    <font>
      <sz val="10"/>
      <name val="Arial"/>
    </font>
    <font>
      <sz val="11"/>
      <color theme="1"/>
      <name val="Calibri"/>
      <family val="2"/>
      <scheme val="minor"/>
    </font>
    <font>
      <sz val="11"/>
      <color theme="1"/>
      <name val="Calibri"/>
      <family val="2"/>
      <scheme val="minor"/>
    </font>
    <font>
      <u/>
      <sz val="10"/>
      <name val="Arial"/>
      <family val="2"/>
    </font>
    <font>
      <sz val="10"/>
      <name val="Arial"/>
      <family val="2"/>
    </font>
    <font>
      <b/>
      <sz val="10"/>
      <name val="Arial"/>
      <family val="2"/>
    </font>
    <font>
      <b/>
      <u/>
      <sz val="10"/>
      <name val="Arial"/>
      <family val="2"/>
    </font>
    <font>
      <sz val="10"/>
      <name val="CG Times"/>
      <family val="1"/>
    </font>
    <font>
      <b/>
      <sz val="12"/>
      <name val="Arial"/>
      <family val="2"/>
    </font>
    <font>
      <b/>
      <sz val="11"/>
      <name val="Arial"/>
      <family val="2"/>
    </font>
    <font>
      <sz val="10"/>
      <color indexed="8"/>
      <name val="CG Times (W1)"/>
    </font>
    <font>
      <b/>
      <sz val="12"/>
      <color indexed="8"/>
      <name val="Arial"/>
      <family val="2"/>
    </font>
    <font>
      <b/>
      <sz val="10"/>
      <color indexed="62"/>
      <name val="Arial"/>
      <family val="2"/>
    </font>
    <font>
      <sz val="10"/>
      <color indexed="62"/>
      <name val="Arial"/>
      <family val="2"/>
    </font>
    <font>
      <i/>
      <sz val="10"/>
      <color indexed="62"/>
      <name val="Arial"/>
      <family val="2"/>
    </font>
    <font>
      <sz val="10"/>
      <color indexed="10"/>
      <name val="Arial"/>
      <family val="2"/>
    </font>
    <font>
      <b/>
      <sz val="10"/>
      <color indexed="10"/>
      <name val="Arial"/>
      <family val="2"/>
    </font>
    <font>
      <sz val="10"/>
      <color indexed="12"/>
      <name val="Arial"/>
      <family val="2"/>
    </font>
    <font>
      <sz val="8"/>
      <name val="Arial"/>
      <family val="2"/>
    </font>
    <font>
      <b/>
      <sz val="10"/>
      <name val="Arial Narrow"/>
      <family val="2"/>
    </font>
    <font>
      <sz val="10"/>
      <name val="Arial Narrow"/>
      <family val="2"/>
    </font>
    <font>
      <b/>
      <sz val="12"/>
      <name val="Arial Narrow"/>
      <family val="2"/>
    </font>
    <font>
      <sz val="8"/>
      <name val="Arial Narrow"/>
      <family val="2"/>
    </font>
    <font>
      <b/>
      <sz val="8"/>
      <name val="Arial Narrow"/>
      <family val="2"/>
    </font>
    <font>
      <u/>
      <sz val="11"/>
      <color theme="1"/>
      <name val="Calibri"/>
      <family val="2"/>
      <scheme val="minor"/>
    </font>
    <font>
      <vertAlign val="superscript"/>
      <sz val="11"/>
      <color theme="1"/>
      <name val="Calibri"/>
      <family val="2"/>
      <scheme val="minor"/>
    </font>
    <font>
      <b/>
      <u/>
      <sz val="11"/>
      <color theme="1"/>
      <name val="Calibri"/>
      <family val="2"/>
      <scheme val="minor"/>
    </font>
    <font>
      <b/>
      <u/>
      <sz val="24"/>
      <color theme="1"/>
      <name val="Calibri"/>
      <family val="2"/>
      <scheme val="minor"/>
    </font>
    <font>
      <b/>
      <u/>
      <vertAlign val="superscript"/>
      <sz val="24"/>
      <color theme="1"/>
      <name val="Calibri"/>
      <family val="2"/>
      <scheme val="minor"/>
    </font>
    <font>
      <sz val="10"/>
      <name val="Arial"/>
      <family val="2"/>
    </font>
    <font>
      <b/>
      <sz val="11"/>
      <color theme="1"/>
      <name val="Calibri"/>
      <family val="2"/>
      <scheme val="minor"/>
    </font>
    <font>
      <sz val="11"/>
      <name val="Calibri"/>
      <family val="2"/>
      <scheme val="minor"/>
    </font>
    <font>
      <sz val="11"/>
      <color theme="4" tint="-0.249977111117893"/>
      <name val="Calibri"/>
      <family val="2"/>
      <scheme val="minor"/>
    </font>
    <font>
      <sz val="11"/>
      <color rgb="FF0070C0"/>
      <name val="Calibri"/>
      <family val="2"/>
      <scheme val="minor"/>
    </font>
    <font>
      <vertAlign val="superscript"/>
      <sz val="11"/>
      <name val="Calibri"/>
      <family val="2"/>
      <scheme val="minor"/>
    </font>
    <font>
      <b/>
      <u/>
      <sz val="16"/>
      <color theme="1"/>
      <name val="Calibri"/>
      <family val="2"/>
      <scheme val="minor"/>
    </font>
    <font>
      <sz val="9"/>
      <color indexed="81"/>
      <name val="Tahoma"/>
      <family val="2"/>
    </font>
    <font>
      <b/>
      <sz val="9"/>
      <color indexed="81"/>
      <name val="Tahoma"/>
      <family val="2"/>
    </font>
    <font>
      <b/>
      <sz val="10"/>
      <color rgb="FF333399"/>
      <name val="Arial"/>
      <family val="2"/>
    </font>
    <font>
      <sz val="10"/>
      <color rgb="FFFF0000"/>
      <name val="Arial"/>
      <family val="2"/>
    </font>
  </fonts>
  <fills count="11">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right/>
      <top/>
      <bottom style="dashDotDot">
        <color indexed="64"/>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double">
        <color indexed="64"/>
      </bottom>
      <diagonal/>
    </border>
    <border>
      <left style="hair">
        <color auto="1"/>
      </left>
      <right style="hair">
        <color auto="1"/>
      </right>
      <top style="hair">
        <color auto="1"/>
      </top>
      <bottom style="hair">
        <color auto="1"/>
      </bottom>
      <diagonal/>
    </border>
    <border>
      <left/>
      <right/>
      <top/>
      <bottom style="dotted">
        <color auto="1"/>
      </bottom>
      <diagonal/>
    </border>
    <border>
      <left/>
      <right/>
      <top style="dotted">
        <color auto="1"/>
      </top>
      <bottom/>
      <diagonal/>
    </border>
    <border>
      <left style="hair">
        <color auto="1"/>
      </left>
      <right style="hair">
        <color auto="1"/>
      </right>
      <top style="hair">
        <color auto="1"/>
      </top>
      <bottom style="thin">
        <color indexed="64"/>
      </bottom>
      <diagonal/>
    </border>
  </borders>
  <cellStyleXfs count="6">
    <xf numFmtId="0" fontId="0" fillId="0" borderId="0"/>
    <xf numFmtId="0" fontId="2" fillId="0" borderId="0"/>
    <xf numFmtId="43" fontId="2"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cellStyleXfs>
  <cellXfs count="188">
    <xf numFmtId="0" fontId="0" fillId="0" borderId="0" xfId="0"/>
    <xf numFmtId="0" fontId="5" fillId="0" borderId="0" xfId="0" applyFont="1"/>
    <xf numFmtId="0" fontId="5" fillId="0" borderId="1" xfId="0" applyFont="1" applyBorder="1"/>
    <xf numFmtId="0" fontId="0" fillId="0" borderId="0" xfId="0" applyAlignment="1">
      <alignment wrapText="1"/>
    </xf>
    <xf numFmtId="0" fontId="6" fillId="0" borderId="0" xfId="0" applyFont="1"/>
    <xf numFmtId="0" fontId="7" fillId="0" borderId="0" xfId="0" applyFont="1"/>
    <xf numFmtId="41" fontId="8" fillId="0" borderId="0" xfId="0" applyNumberFormat="1" applyFont="1"/>
    <xf numFmtId="41" fontId="0" fillId="0" borderId="0" xfId="0" applyNumberFormat="1"/>
    <xf numFmtId="41" fontId="9" fillId="0" borderId="2" xfId="0" applyNumberFormat="1" applyFont="1" applyBorder="1" applyAlignment="1">
      <alignment wrapText="1"/>
    </xf>
    <xf numFmtId="41" fontId="5" fillId="0" borderId="0" xfId="0" applyNumberFormat="1" applyFont="1" applyAlignment="1">
      <alignment horizontal="center" wrapText="1"/>
    </xf>
    <xf numFmtId="41" fontId="5" fillId="0" borderId="0" xfId="0" applyNumberFormat="1" applyFont="1"/>
    <xf numFmtId="41" fontId="5" fillId="0" borderId="0" xfId="0" applyNumberFormat="1" applyFont="1" applyAlignment="1">
      <alignment wrapText="1"/>
    </xf>
    <xf numFmtId="41" fontId="0" fillId="0" borderId="0" xfId="0" applyNumberFormat="1" applyAlignment="1">
      <alignment wrapText="1"/>
    </xf>
    <xf numFmtId="41" fontId="10" fillId="0" borderId="0" xfId="0" applyNumberFormat="1" applyFont="1"/>
    <xf numFmtId="41" fontId="4" fillId="0" borderId="0" xfId="0" applyNumberFormat="1" applyFont="1"/>
    <xf numFmtId="41" fontId="5" fillId="0" borderId="0" xfId="0" applyNumberFormat="1" applyFont="1" applyAlignment="1">
      <alignment horizontal="center"/>
    </xf>
    <xf numFmtId="0" fontId="9" fillId="0" borderId="0" xfId="0" applyFont="1"/>
    <xf numFmtId="41" fontId="13" fillId="0" borderId="0" xfId="0" applyNumberFormat="1" applyFont="1"/>
    <xf numFmtId="0" fontId="13" fillId="0" borderId="0" xfId="0" applyFont="1"/>
    <xf numFmtId="0" fontId="5" fillId="0" borderId="5" xfId="0" applyFont="1" applyBorder="1"/>
    <xf numFmtId="41" fontId="0" fillId="0" borderId="5" xfId="0" applyNumberFormat="1" applyBorder="1" applyAlignment="1">
      <alignment wrapText="1"/>
    </xf>
    <xf numFmtId="41" fontId="0" fillId="0" borderId="5" xfId="0" applyNumberFormat="1" applyBorder="1" applyAlignment="1">
      <alignment horizontal="center" textRotation="90" wrapText="1"/>
    </xf>
    <xf numFmtId="41" fontId="0" fillId="0" borderId="6" xfId="0" applyNumberFormat="1" applyBorder="1"/>
    <xf numFmtId="41" fontId="0" fillId="0" borderId="5" xfId="0" applyNumberFormat="1" applyBorder="1"/>
    <xf numFmtId="41" fontId="0" fillId="0" borderId="8" xfId="0" applyNumberFormat="1" applyBorder="1"/>
    <xf numFmtId="41" fontId="0" fillId="0" borderId="9" xfId="0" applyNumberFormat="1" applyBorder="1"/>
    <xf numFmtId="41" fontId="16" fillId="0" borderId="5" xfId="0" applyNumberFormat="1" applyFont="1" applyBorder="1" applyAlignment="1">
      <alignment wrapText="1"/>
    </xf>
    <xf numFmtId="0" fontId="0" fillId="0" borderId="8" xfId="0" applyBorder="1"/>
    <xf numFmtId="0" fontId="0" fillId="0" borderId="6" xfId="0" applyBorder="1"/>
    <xf numFmtId="0" fontId="0" fillId="0" borderId="5" xfId="0" applyBorder="1"/>
    <xf numFmtId="0" fontId="0" fillId="0" borderId="12" xfId="0" applyBorder="1"/>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5" xfId="0" applyBorder="1" applyAlignment="1">
      <alignment wrapText="1"/>
    </xf>
    <xf numFmtId="0" fontId="0" fillId="0" borderId="16" xfId="0" applyBorder="1"/>
    <xf numFmtId="0" fontId="5" fillId="0" borderId="0" xfId="0" applyFont="1" applyAlignment="1">
      <alignment wrapText="1"/>
    </xf>
    <xf numFmtId="0" fontId="0" fillId="0" borderId="7" xfId="0" applyBorder="1"/>
    <xf numFmtId="0" fontId="15" fillId="0" borderId="1" xfId="0" applyFont="1" applyBorder="1" applyAlignment="1">
      <alignment horizontal="left" vertical="center"/>
    </xf>
    <xf numFmtId="41" fontId="0" fillId="0" borderId="10" xfId="0" applyNumberFormat="1" applyBorder="1" applyAlignment="1">
      <alignment horizontal="centerContinuous"/>
    </xf>
    <xf numFmtId="41" fontId="0" fillId="0" borderId="4" xfId="0" applyNumberFormat="1" applyBorder="1" applyAlignment="1">
      <alignment horizontal="centerContinuous"/>
    </xf>
    <xf numFmtId="41" fontId="0" fillId="0" borderId="11" xfId="0" applyNumberFormat="1" applyBorder="1" applyAlignment="1">
      <alignment horizontal="centerContinuous"/>
    </xf>
    <xf numFmtId="41" fontId="0" fillId="0" borderId="2" xfId="0" applyNumberFormat="1" applyBorder="1"/>
    <xf numFmtId="41" fontId="17" fillId="0" borderId="0" xfId="0" applyNumberFormat="1" applyFont="1"/>
    <xf numFmtId="41" fontId="19" fillId="2" borderId="0" xfId="0" applyNumberFormat="1" applyFont="1" applyFill="1"/>
    <xf numFmtId="41" fontId="20" fillId="2" borderId="0" xfId="0" applyNumberFormat="1" applyFont="1" applyFill="1"/>
    <xf numFmtId="37" fontId="19" fillId="2" borderId="0" xfId="0" applyNumberFormat="1" applyFont="1" applyFill="1" applyAlignment="1">
      <alignment horizontal="centerContinuous"/>
    </xf>
    <xf numFmtId="37" fontId="22" fillId="0" borderId="0" xfId="0" applyNumberFormat="1" applyFont="1" applyAlignment="1">
      <alignment horizontal="centerContinuous"/>
    </xf>
    <xf numFmtId="37" fontId="23" fillId="2" borderId="0" xfId="0" applyNumberFormat="1" applyFont="1" applyFill="1" applyAlignment="1">
      <alignment horizontal="centerContinuous"/>
    </xf>
    <xf numFmtId="37" fontId="21" fillId="2" borderId="0" xfId="0" applyNumberFormat="1" applyFont="1" applyFill="1" applyAlignment="1">
      <alignment horizontal="centerContinuous"/>
    </xf>
    <xf numFmtId="37" fontId="20" fillId="2" borderId="0" xfId="0" applyNumberFormat="1" applyFont="1" applyFill="1" applyAlignment="1">
      <alignment horizontal="centerContinuous"/>
    </xf>
    <xf numFmtId="0" fontId="4" fillId="0" borderId="0" xfId="0" applyFont="1"/>
    <xf numFmtId="41" fontId="0" fillId="0" borderId="10" xfId="0" applyNumberFormat="1" applyBorder="1" applyAlignment="1">
      <alignment horizontal="centerContinuous" vertical="top"/>
    </xf>
    <xf numFmtId="41" fontId="0" fillId="0" borderId="4" xfId="0" applyNumberFormat="1" applyBorder="1" applyAlignment="1">
      <alignment horizontal="centerContinuous" vertical="top"/>
    </xf>
    <xf numFmtId="41" fontId="0" fillId="0" borderId="11" xfId="0" applyNumberFormat="1" applyBorder="1" applyAlignment="1">
      <alignment horizontal="centerContinuous" vertical="top"/>
    </xf>
    <xf numFmtId="41" fontId="0" fillId="0" borderId="5" xfId="0" applyNumberFormat="1" applyBorder="1" applyAlignment="1">
      <alignment horizontal="centerContinuous" vertical="top"/>
    </xf>
    <xf numFmtId="41" fontId="0" fillId="0" borderId="5" xfId="0" applyNumberFormat="1" applyBorder="1" applyAlignment="1">
      <alignment horizontal="left" vertical="top"/>
    </xf>
    <xf numFmtId="41" fontId="4" fillId="0" borderId="5" xfId="0" applyNumberFormat="1" applyFont="1" applyBorder="1" applyAlignment="1">
      <alignment horizontal="center" textRotation="90" wrapText="1"/>
    </xf>
    <xf numFmtId="41" fontId="0" fillId="0" borderId="5" xfId="0" applyNumberFormat="1" applyBorder="1" applyAlignment="1">
      <alignment horizontal="center"/>
    </xf>
    <xf numFmtId="41" fontId="0" fillId="0" borderId="5" xfId="0" applyNumberFormat="1" applyBorder="1" applyAlignment="1">
      <alignment horizontal="center" wrapText="1"/>
    </xf>
    <xf numFmtId="0" fontId="3" fillId="0" borderId="0" xfId="0" applyFont="1"/>
    <xf numFmtId="0" fontId="0" fillId="0" borderId="0" xfId="0" quotePrefix="1"/>
    <xf numFmtId="41" fontId="0" fillId="0" borderId="7" xfId="0" applyNumberFormat="1" applyBorder="1"/>
    <xf numFmtId="41" fontId="4" fillId="0" borderId="10" xfId="0" applyNumberFormat="1" applyFont="1" applyBorder="1" applyAlignment="1">
      <alignment horizontal="centerContinuous"/>
    </xf>
    <xf numFmtId="41" fontId="3" fillId="0" borderId="4" xfId="0" applyNumberFormat="1" applyFont="1" applyBorder="1" applyAlignment="1">
      <alignment horizontal="centerContinuous"/>
    </xf>
    <xf numFmtId="41" fontId="3" fillId="0" borderId="11" xfId="0" applyNumberFormat="1" applyFont="1" applyBorder="1" applyAlignment="1">
      <alignment horizontal="centerContinuous"/>
    </xf>
    <xf numFmtId="41" fontId="3" fillId="0" borderId="11" xfId="0" applyNumberFormat="1" applyFont="1" applyBorder="1" applyAlignment="1">
      <alignment horizontal="centerContinuous" vertical="top"/>
    </xf>
    <xf numFmtId="41" fontId="0" fillId="0" borderId="17" xfId="0" applyNumberFormat="1" applyBorder="1"/>
    <xf numFmtId="43" fontId="0" fillId="0" borderId="0" xfId="3" applyFont="1"/>
    <xf numFmtId="43" fontId="0" fillId="0" borderId="4" xfId="3" applyFont="1" applyBorder="1"/>
    <xf numFmtId="43" fontId="0" fillId="0" borderId="0" xfId="3" applyFont="1" applyBorder="1"/>
    <xf numFmtId="0" fontId="1" fillId="0" borderId="0" xfId="4"/>
    <xf numFmtId="0" fontId="1" fillId="0" borderId="0" xfId="4" applyAlignment="1">
      <alignment vertical="center" wrapText="1"/>
    </xf>
    <xf numFmtId="0" fontId="1" fillId="0" borderId="0" xfId="4" applyAlignment="1">
      <alignment horizontal="left" wrapText="1"/>
    </xf>
    <xf numFmtId="0" fontId="1" fillId="0" borderId="0" xfId="4" applyAlignment="1">
      <alignment horizontal="left" vertical="top" wrapText="1"/>
    </xf>
    <xf numFmtId="0" fontId="1" fillId="0" borderId="0" xfId="4" applyAlignment="1">
      <alignment horizontal="center" vertical="top"/>
    </xf>
    <xf numFmtId="0" fontId="31" fillId="0" borderId="0" xfId="4" applyFont="1" applyAlignment="1">
      <alignment horizontal="left" vertical="top" wrapText="1"/>
    </xf>
    <xf numFmtId="0" fontId="31" fillId="0" borderId="0" xfId="4" applyFont="1" applyAlignment="1">
      <alignment horizontal="center"/>
    </xf>
    <xf numFmtId="0" fontId="1" fillId="0" borderId="0" xfId="4" applyAlignment="1">
      <alignment wrapText="1"/>
    </xf>
    <xf numFmtId="0" fontId="1" fillId="0" borderId="0" xfId="4" applyAlignment="1">
      <alignment horizontal="center"/>
    </xf>
    <xf numFmtId="0" fontId="24" fillId="0" borderId="0" xfId="4" applyFont="1"/>
    <xf numFmtId="165" fontId="0" fillId="0" borderId="0" xfId="5" applyNumberFormat="1" applyFont="1"/>
    <xf numFmtId="0" fontId="32" fillId="0" borderId="0" xfId="4" applyFont="1"/>
    <xf numFmtId="0" fontId="1" fillId="3" borderId="18" xfId="4" applyFill="1" applyBorder="1"/>
    <xf numFmtId="164" fontId="0" fillId="3" borderId="18" xfId="5" applyNumberFormat="1" applyFont="1" applyFill="1" applyBorder="1"/>
    <xf numFmtId="0" fontId="1" fillId="0" borderId="18" xfId="4" applyBorder="1"/>
    <xf numFmtId="164" fontId="1" fillId="0" borderId="0" xfId="4" applyNumberFormat="1"/>
    <xf numFmtId="0" fontId="30" fillId="0" borderId="0" xfId="4" applyFont="1"/>
    <xf numFmtId="0" fontId="1" fillId="0" borderId="3" xfId="4" applyBorder="1"/>
    <xf numFmtId="164" fontId="1" fillId="0" borderId="3" xfId="4" applyNumberFormat="1" applyBorder="1"/>
    <xf numFmtId="0" fontId="30" fillId="0" borderId="3" xfId="4" applyFont="1" applyBorder="1"/>
    <xf numFmtId="165" fontId="0" fillId="0" borderId="0" xfId="5" applyNumberFormat="1" applyFont="1" applyBorder="1"/>
    <xf numFmtId="164" fontId="0" fillId="0" borderId="0" xfId="5" applyNumberFormat="1" applyFont="1" applyBorder="1"/>
    <xf numFmtId="0" fontId="1" fillId="0" borderId="4" xfId="4" applyBorder="1"/>
    <xf numFmtId="0" fontId="1" fillId="0" borderId="0" xfId="4" applyAlignment="1">
      <alignment horizontal="left" indent="2"/>
    </xf>
    <xf numFmtId="0" fontId="1" fillId="0" borderId="0" xfId="4" applyAlignment="1">
      <alignment horizontal="left" indent="1"/>
    </xf>
    <xf numFmtId="165" fontId="0" fillId="3" borderId="18" xfId="5" applyNumberFormat="1" applyFont="1" applyFill="1" applyBorder="1"/>
    <xf numFmtId="0" fontId="1" fillId="0" borderId="19" xfId="4" applyBorder="1"/>
    <xf numFmtId="0" fontId="1" fillId="0" borderId="20" xfId="4" applyBorder="1" applyAlignment="1">
      <alignment horizontal="left" indent="1"/>
    </xf>
    <xf numFmtId="165" fontId="1" fillId="0" borderId="0" xfId="4" applyNumberFormat="1"/>
    <xf numFmtId="0" fontId="33" fillId="0" borderId="0" xfId="4" applyFont="1"/>
    <xf numFmtId="165" fontId="0" fillId="0" borderId="18" xfId="5" applyNumberFormat="1" applyFont="1" applyFill="1" applyBorder="1"/>
    <xf numFmtId="0" fontId="31" fillId="0" borderId="0" xfId="4" applyFont="1" applyAlignment="1">
      <alignment horizontal="left" indent="1"/>
    </xf>
    <xf numFmtId="0" fontId="31" fillId="0" borderId="0" xfId="4" applyFont="1" applyAlignment="1">
      <alignment horizontal="left" indent="2"/>
    </xf>
    <xf numFmtId="0" fontId="31" fillId="0" borderId="0" xfId="4" applyFont="1"/>
    <xf numFmtId="164" fontId="0" fillId="4" borderId="18" xfId="5" applyNumberFormat="1" applyFont="1" applyFill="1" applyBorder="1"/>
    <xf numFmtId="165" fontId="0" fillId="3" borderId="21" xfId="5" applyNumberFormat="1" applyFont="1" applyFill="1" applyBorder="1"/>
    <xf numFmtId="0" fontId="26" fillId="0" borderId="0" xfId="4" applyFont="1" applyAlignment="1">
      <alignment horizontal="center"/>
    </xf>
    <xf numFmtId="165" fontId="26" fillId="0" borderId="0" xfId="5" applyNumberFormat="1" applyFont="1" applyAlignment="1">
      <alignment horizontal="center"/>
    </xf>
    <xf numFmtId="0" fontId="35" fillId="0" borderId="0" xfId="4" applyFont="1"/>
    <xf numFmtId="41" fontId="4" fillId="0" borderId="10" xfId="0" applyNumberFormat="1" applyFont="1" applyBorder="1" applyAlignment="1">
      <alignment horizontal="centerContinuous" vertical="top"/>
    </xf>
    <xf numFmtId="41" fontId="4" fillId="0" borderId="4" xfId="0" applyNumberFormat="1" applyFont="1" applyBorder="1" applyAlignment="1">
      <alignment horizontal="centerContinuous" vertical="top"/>
    </xf>
    <xf numFmtId="41" fontId="3" fillId="0" borderId="4" xfId="0" applyNumberFormat="1" applyFont="1" applyBorder="1" applyAlignment="1">
      <alignment horizontal="centerContinuous" vertical="top"/>
    </xf>
    <xf numFmtId="0" fontId="4" fillId="0" borderId="5" xfId="0" applyFont="1" applyBorder="1" applyAlignment="1">
      <alignment wrapText="1"/>
    </xf>
    <xf numFmtId="41" fontId="19" fillId="0" borderId="0" xfId="0" applyNumberFormat="1" applyFont="1"/>
    <xf numFmtId="41" fontId="20" fillId="0" borderId="0" xfId="0" applyNumberFormat="1" applyFont="1"/>
    <xf numFmtId="43" fontId="0" fillId="0" borderId="4" xfId="3" applyFont="1" applyFill="1" applyBorder="1"/>
    <xf numFmtId="43" fontId="0" fillId="0" borderId="0" xfId="3" applyFont="1" applyFill="1" applyBorder="1"/>
    <xf numFmtId="3" fontId="20" fillId="0" borderId="0" xfId="0" applyNumberFormat="1" applyFont="1"/>
    <xf numFmtId="37" fontId="19" fillId="0" borderId="0" xfId="0" applyNumberFormat="1" applyFont="1"/>
    <xf numFmtId="37" fontId="20" fillId="0" borderId="0" xfId="0" applyNumberFormat="1" applyFont="1"/>
    <xf numFmtId="37" fontId="20" fillId="0" borderId="0" xfId="0" applyNumberFormat="1" applyFont="1" applyAlignment="1">
      <alignment horizontal="left" indent="1"/>
    </xf>
    <xf numFmtId="41" fontId="0" fillId="5" borderId="5" xfId="0" applyNumberFormat="1" applyFill="1" applyBorder="1" applyAlignment="1">
      <alignment wrapText="1"/>
    </xf>
    <xf numFmtId="0" fontId="5" fillId="5" borderId="0" xfId="0" applyFont="1" applyFill="1"/>
    <xf numFmtId="0" fontId="5" fillId="6" borderId="0" xfId="0" applyFont="1" applyFill="1"/>
    <xf numFmtId="41" fontId="0" fillId="6" borderId="5" xfId="0" applyNumberFormat="1" applyFill="1" applyBorder="1" applyAlignment="1">
      <alignment wrapText="1"/>
    </xf>
    <xf numFmtId="41" fontId="0" fillId="0" borderId="12" xfId="0" applyNumberFormat="1" applyBorder="1"/>
    <xf numFmtId="41" fontId="0" fillId="7" borderId="5" xfId="0" applyNumberFormat="1" applyFill="1" applyBorder="1" applyAlignment="1">
      <alignment wrapText="1"/>
    </xf>
    <xf numFmtId="41" fontId="4" fillId="6" borderId="5" xfId="0" applyNumberFormat="1" applyFont="1" applyFill="1" applyBorder="1" applyAlignment="1">
      <alignment wrapText="1"/>
    </xf>
    <xf numFmtId="41" fontId="0" fillId="5" borderId="5" xfId="0" applyNumberFormat="1" applyFill="1" applyBorder="1"/>
    <xf numFmtId="41" fontId="0" fillId="6" borderId="5" xfId="0" applyNumberFormat="1" applyFill="1" applyBorder="1"/>
    <xf numFmtId="0" fontId="5" fillId="7" borderId="0" xfId="0" applyFont="1" applyFill="1"/>
    <xf numFmtId="41" fontId="0" fillId="7" borderId="5" xfId="0" applyNumberFormat="1" applyFill="1" applyBorder="1"/>
    <xf numFmtId="0" fontId="5" fillId="7" borderId="0" xfId="0" applyFont="1" applyFill="1" applyAlignment="1">
      <alignment horizontal="left" indent="1"/>
    </xf>
    <xf numFmtId="0" fontId="5" fillId="0" borderId="0" xfId="0" applyFont="1" applyAlignment="1">
      <alignment horizontal="left" indent="2"/>
    </xf>
    <xf numFmtId="0" fontId="5" fillId="0" borderId="0" xfId="0" applyFont="1" applyAlignment="1">
      <alignment horizontal="left" wrapText="1" indent="2"/>
    </xf>
    <xf numFmtId="0" fontId="5" fillId="3" borderId="0" xfId="0" applyFont="1" applyFill="1" applyAlignment="1">
      <alignment horizontal="left" wrapText="1"/>
    </xf>
    <xf numFmtId="0" fontId="5" fillId="0" borderId="0" xfId="0" applyFont="1" applyAlignment="1">
      <alignment horizontal="left" indent="1"/>
    </xf>
    <xf numFmtId="41" fontId="0" fillId="3" borderId="5" xfId="0" applyNumberFormat="1" applyFill="1" applyBorder="1" applyAlignment="1">
      <alignment wrapText="1"/>
    </xf>
    <xf numFmtId="41" fontId="4" fillId="0" borderId="5" xfId="0" applyNumberFormat="1" applyFont="1" applyBorder="1" applyAlignment="1">
      <alignment wrapText="1"/>
    </xf>
    <xf numFmtId="41" fontId="4" fillId="5" borderId="5" xfId="0" applyNumberFormat="1" applyFont="1" applyFill="1" applyBorder="1" applyAlignment="1">
      <alignment wrapText="1"/>
    </xf>
    <xf numFmtId="41" fontId="4" fillId="8" borderId="5" xfId="0" applyNumberFormat="1" applyFont="1" applyFill="1" applyBorder="1" applyAlignment="1">
      <alignment wrapText="1"/>
    </xf>
    <xf numFmtId="41" fontId="0" fillId="8" borderId="5" xfId="0" applyNumberFormat="1" applyFill="1" applyBorder="1" applyAlignment="1">
      <alignment wrapText="1"/>
    </xf>
    <xf numFmtId="41" fontId="0" fillId="8" borderId="5" xfId="0" applyNumberFormat="1" applyFill="1" applyBorder="1"/>
    <xf numFmtId="0" fontId="5" fillId="8" borderId="0" xfId="0" applyFont="1" applyFill="1" applyAlignment="1">
      <alignment horizontal="left" indent="1"/>
    </xf>
    <xf numFmtId="0" fontId="5" fillId="8" borderId="0" xfId="0" applyFont="1" applyFill="1"/>
    <xf numFmtId="41" fontId="0" fillId="8" borderId="6" xfId="0" applyNumberFormat="1" applyFill="1" applyBorder="1"/>
    <xf numFmtId="0" fontId="0" fillId="0" borderId="2" xfId="0" applyBorder="1"/>
    <xf numFmtId="41" fontId="0" fillId="9" borderId="6" xfId="0" applyNumberFormat="1" applyFill="1" applyBorder="1"/>
    <xf numFmtId="41" fontId="0" fillId="5" borderId="6" xfId="0" applyNumberFormat="1" applyFill="1" applyBorder="1"/>
    <xf numFmtId="41" fontId="0" fillId="6" borderId="6" xfId="0" applyNumberFormat="1" applyFill="1" applyBorder="1"/>
    <xf numFmtId="41" fontId="0" fillId="7" borderId="6" xfId="0" applyNumberFormat="1" applyFill="1" applyBorder="1"/>
    <xf numFmtId="0" fontId="5" fillId="0" borderId="0" xfId="0" applyFont="1" applyAlignment="1">
      <alignment horizontal="left" wrapText="1" indent="1"/>
    </xf>
    <xf numFmtId="0" fontId="5" fillId="3" borderId="0" xfId="0" applyFont="1" applyFill="1" applyAlignment="1">
      <alignment horizontal="left" wrapText="1" indent="1"/>
    </xf>
    <xf numFmtId="41" fontId="0" fillId="3" borderId="5" xfId="0" applyNumberFormat="1" applyFill="1" applyBorder="1"/>
    <xf numFmtId="41" fontId="0" fillId="3" borderId="6" xfId="0" applyNumberFormat="1" applyFill="1" applyBorder="1"/>
    <xf numFmtId="41" fontId="4" fillId="7" borderId="5" xfId="0" applyNumberFormat="1" applyFont="1" applyFill="1" applyBorder="1" applyAlignment="1">
      <alignment wrapText="1"/>
    </xf>
    <xf numFmtId="41" fontId="0" fillId="0" borderId="4" xfId="0" applyNumberFormat="1" applyBorder="1"/>
    <xf numFmtId="41" fontId="11" fillId="0" borderId="2" xfId="0" applyNumberFormat="1" applyFont="1" applyBorder="1" applyAlignment="1">
      <alignment wrapText="1"/>
    </xf>
    <xf numFmtId="0" fontId="4" fillId="0" borderId="0" xfId="0" applyFont="1" applyAlignment="1">
      <alignment horizontal="left" indent="1"/>
    </xf>
    <xf numFmtId="0" fontId="4" fillId="0" borderId="0" xfId="0" applyFont="1" applyAlignment="1">
      <alignment horizontal="left" wrapText="1" indent="2"/>
    </xf>
    <xf numFmtId="41" fontId="0" fillId="0" borderId="3" xfId="0" applyNumberFormat="1" applyBorder="1"/>
    <xf numFmtId="0" fontId="13" fillId="10" borderId="0" xfId="0" applyFont="1" applyFill="1" applyAlignment="1">
      <alignment wrapText="1"/>
    </xf>
    <xf numFmtId="0" fontId="13" fillId="10" borderId="0" xfId="0" applyFont="1" applyFill="1"/>
    <xf numFmtId="0" fontId="13" fillId="10" borderId="0" xfId="0" applyFont="1" applyFill="1" applyAlignment="1">
      <alignment horizontal="centerContinuous"/>
    </xf>
    <xf numFmtId="0" fontId="12" fillId="10" borderId="0" xfId="0" applyFont="1" applyFill="1" applyAlignment="1">
      <alignment horizontal="centerContinuous"/>
    </xf>
    <xf numFmtId="0" fontId="12" fillId="10" borderId="5" xfId="0" applyFont="1" applyFill="1" applyBorder="1" applyAlignment="1">
      <alignment horizontal="left" vertical="center"/>
    </xf>
    <xf numFmtId="0" fontId="12" fillId="10" borderId="0" xfId="0" applyFont="1" applyFill="1" applyAlignment="1">
      <alignment horizontal="center"/>
    </xf>
    <xf numFmtId="0" fontId="13" fillId="10" borderId="0" xfId="0" applyFont="1" applyFill="1" applyAlignment="1">
      <alignment horizontal="center"/>
    </xf>
    <xf numFmtId="41" fontId="4" fillId="0" borderId="10" xfId="0" applyNumberFormat="1" applyFont="1" applyBorder="1"/>
    <xf numFmtId="0" fontId="39" fillId="0" borderId="0" xfId="0" applyFont="1"/>
    <xf numFmtId="41" fontId="39" fillId="0" borderId="0" xfId="0" applyNumberFormat="1" applyFont="1"/>
    <xf numFmtId="41" fontId="4" fillId="0" borderId="10" xfId="0" applyNumberFormat="1" applyFont="1" applyBorder="1" applyAlignment="1">
      <alignment horizontal="center"/>
    </xf>
    <xf numFmtId="41" fontId="4" fillId="0" borderId="4" xfId="0" applyNumberFormat="1" applyFont="1" applyBorder="1" applyAlignment="1">
      <alignment horizontal="center"/>
    </xf>
    <xf numFmtId="41" fontId="4" fillId="0" borderId="11" xfId="0" applyNumberFormat="1" applyFont="1" applyBorder="1" applyAlignment="1">
      <alignment horizontal="center"/>
    </xf>
    <xf numFmtId="0" fontId="13" fillId="10" borderId="5" xfId="0" applyFont="1" applyFill="1" applyBorder="1" applyAlignment="1">
      <alignment wrapText="1"/>
    </xf>
    <xf numFmtId="0" fontId="12" fillId="10" borderId="8" xfId="0" applyFont="1" applyFill="1" applyBorder="1" applyAlignment="1">
      <alignment horizontal="center" vertical="center"/>
    </xf>
    <xf numFmtId="0" fontId="12" fillId="10" borderId="12" xfId="0" applyFont="1" applyFill="1" applyBorder="1" applyAlignment="1">
      <alignment horizontal="center" vertical="center"/>
    </xf>
    <xf numFmtId="0" fontId="27" fillId="0" borderId="0" xfId="4" applyFont="1" applyAlignment="1">
      <alignment horizontal="center" vertical="center"/>
    </xf>
    <xf numFmtId="0" fontId="24" fillId="0" borderId="0" xfId="4" applyFont="1" applyAlignment="1">
      <alignment horizontal="center"/>
    </xf>
    <xf numFmtId="0" fontId="1" fillId="0" borderId="0" xfId="4" applyAlignment="1">
      <alignment horizontal="left" vertical="top" wrapText="1"/>
    </xf>
    <xf numFmtId="0" fontId="31" fillId="0" borderId="0" xfId="4" applyFont="1" applyAlignment="1">
      <alignment horizontal="left"/>
    </xf>
    <xf numFmtId="0" fontId="32" fillId="0" borderId="2" xfId="4" applyFont="1" applyBorder="1" applyAlignment="1">
      <alignment horizontal="left"/>
    </xf>
    <xf numFmtId="0" fontId="26" fillId="0" borderId="0" xfId="4" applyFont="1" applyAlignment="1">
      <alignment horizontal="center"/>
    </xf>
    <xf numFmtId="0" fontId="1" fillId="0" borderId="2" xfId="4" applyBorder="1" applyAlignment="1">
      <alignment horizontal="left"/>
    </xf>
    <xf numFmtId="0" fontId="31" fillId="0" borderId="0" xfId="4" applyFont="1" applyAlignment="1">
      <alignment horizontal="left" vertical="top" wrapText="1"/>
    </xf>
    <xf numFmtId="0" fontId="1" fillId="0" borderId="0" xfId="4" applyAlignment="1">
      <alignment horizontal="left" wrapText="1"/>
    </xf>
    <xf numFmtId="0" fontId="31" fillId="0" borderId="0" xfId="4" applyFont="1" applyAlignment="1">
      <alignment horizontal="left" vertical="center" wrapText="1"/>
    </xf>
  </cellXfs>
  <cellStyles count="6">
    <cellStyle name="Comma" xfId="3" builtinId="3"/>
    <cellStyle name="Comma 2" xfId="2" xr:uid="{D00BEC94-874E-488C-A119-452E54FE4D17}"/>
    <cellStyle name="Comma 3" xfId="5" xr:uid="{39F187C3-DAE2-429A-A8CB-E21D5EDF49A2}"/>
    <cellStyle name="Normal" xfId="0" builtinId="0"/>
    <cellStyle name="Normal 2" xfId="1" xr:uid="{480CE30F-B076-456A-AC5B-D45055F52E9D}"/>
    <cellStyle name="Normal 3" xfId="4" xr:uid="{D5ABA70C-2E6B-4490-9C17-C1BB54D88A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Willis, Kevin (COC)" id="{BD17A403-1760-4739-8DD2-4E280D8380FA}" userId="S::e326919@miamidade.gov::27431b1a-ec25-4e7d-8f23-724d3eadffc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9" dT="2026-08-13T20:41:55.00" personId="{BD17A403-1760-4739-8DD2-4E280D8380FA}" id="{40D9749F-7D31-49ED-A354-A7AEDBB9E7BD}">
    <text xml:space="preserve">Report here only intergovernmental revenue that meets the definition of a subsidy: 
(1) your fund did not provide goods or services to the payer as a result of the payment, and
(2) the resources keep your current or future rates, fees and charges lower than they otherwise would be.
Do not report here:
• Revenue earned for services your fund actually provided to the awarding government (reimbursement or fee-for-service contracts). This is operating revenue.
• Healthcare: standard Medicaid fee-for-service and managed-care base payments made under a contractual patient coverage arrangement. These are operating revenue. 
Supplemental payments made outside that contractual relationship — LIP, DSH, and directed payment programs — do belong here. Report them on a line separate from base payments.
• Research grants funding new activity that would not otherwise occur. These do not lower your rates and are not subsidies.
• Any award externally restricted to capital purposes. Report those under "Intergovernmental Subsidies - Capital."
Report gross, by awarding government and program. Do not net awards against the expenses they fund.
</text>
  </threadedComment>
  <threadedComment ref="A46" dT="2026-08-13T20:59:29.28" personId="{BD17A403-1760-4739-8DD2-4E280D8380FA}" id="{1B38D113-671B-4D11-81DC-493869533BF2}">
    <text xml:space="preserve">Report here only awards where an external limitation restricts the use of the resources to capital. The limitation must come from outside your department — the awarding government's agreement, or the governing legislation or regulation.
Your own decision to spend an otherwise unrestricted award on capital does not make it a capital subsidy. If the award does not restrict use to capital, report it under Noncapital Subsidies even if you spent all of it on capital assets.
</text>
  </threadedComment>
  <threadedComment ref="A54" dT="2026-08-13T21:01:12.71" personId="{BD17A403-1760-4739-8DD2-4E280D8380FA}" id="{91DBE9EF-3941-45CA-9262-E2791CC54D98}">
    <text>Each item must be presented individually and not netted.
Additionally, enterprises and organizations should disclose in notes to financial statements the program, function, or identifiable activity to which an unusual or infrequent item is related, if applicable, and whether that item is within the control of management.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796CB-6921-486C-A35F-DBBA4D8E21C5}">
  <sheetPr>
    <pageSetUpPr fitToPage="1"/>
  </sheetPr>
  <dimension ref="A1:AH62"/>
  <sheetViews>
    <sheetView tabSelected="1" workbookViewId="0">
      <pane xSplit="2" topLeftCell="C1" activePane="topRight" state="frozen"/>
      <selection pane="topRight" activeCell="D32" sqref="D32"/>
    </sheetView>
  </sheetViews>
  <sheetFormatPr defaultRowHeight="12.5"/>
  <cols>
    <col min="1" max="1" width="48.54296875" customWidth="1"/>
    <col min="2" max="2" width="16" style="7" customWidth="1"/>
    <col min="3" max="3" width="1.90625" customWidth="1"/>
    <col min="4" max="5" width="14.6328125" style="7" customWidth="1"/>
    <col min="6" max="6" width="1.6328125" customWidth="1"/>
    <col min="7" max="14" width="14.6328125" style="7" customWidth="1"/>
    <col min="15" max="15" width="1.6328125" customWidth="1"/>
    <col min="16" max="19" width="14.6328125" style="7" customWidth="1"/>
    <col min="20" max="20" width="1.6328125" customWidth="1"/>
    <col min="21" max="28" width="14.6328125" style="7" customWidth="1"/>
    <col min="29" max="29" width="1.6328125" customWidth="1"/>
    <col min="30" max="30" width="31.90625" style="7" bestFit="1" customWidth="1"/>
    <col min="31" max="31" width="1.6328125" customWidth="1"/>
    <col min="32" max="32" width="14.6328125" style="7" customWidth="1"/>
    <col min="33" max="33" width="11.54296875" style="7" customWidth="1"/>
    <col min="34" max="34" width="11.453125" customWidth="1"/>
  </cols>
  <sheetData>
    <row r="1" spans="1:34" ht="13">
      <c r="A1" s="10" t="s">
        <v>310</v>
      </c>
    </row>
    <row r="3" spans="1:34" ht="13">
      <c r="A3" s="1" t="s">
        <v>216</v>
      </c>
      <c r="L3" s="42"/>
      <c r="M3" s="42"/>
    </row>
    <row r="4" spans="1:34" ht="13">
      <c r="A4" s="1" t="s">
        <v>317</v>
      </c>
      <c r="D4" s="172" t="s">
        <v>333</v>
      </c>
      <c r="E4" s="174"/>
      <c r="G4" s="172" t="s">
        <v>325</v>
      </c>
      <c r="H4" s="173"/>
      <c r="I4" s="173"/>
      <c r="J4" s="173"/>
      <c r="K4" s="173"/>
      <c r="L4" s="173"/>
      <c r="M4" s="173"/>
      <c r="N4" s="174"/>
      <c r="P4" s="172" t="s">
        <v>324</v>
      </c>
      <c r="Q4" s="173"/>
      <c r="R4" s="173"/>
      <c r="S4" s="174"/>
      <c r="U4" s="172" t="s">
        <v>326</v>
      </c>
      <c r="V4" s="173"/>
      <c r="W4" s="173"/>
      <c r="X4" s="173"/>
      <c r="Y4" s="173"/>
      <c r="Z4" s="173"/>
      <c r="AA4" s="173"/>
      <c r="AB4" s="173"/>
      <c r="AD4" s="169" t="s">
        <v>338</v>
      </c>
    </row>
    <row r="5" spans="1:34" ht="104">
      <c r="A5" s="38" t="s">
        <v>105</v>
      </c>
      <c r="B5" s="26" t="s">
        <v>311</v>
      </c>
      <c r="D5" s="140" t="s">
        <v>42</v>
      </c>
      <c r="E5" s="122" t="s">
        <v>346</v>
      </c>
      <c r="G5" s="125" t="s">
        <v>43</v>
      </c>
      <c r="H5" s="125" t="s">
        <v>106</v>
      </c>
      <c r="I5" s="128" t="s">
        <v>44</v>
      </c>
      <c r="J5" s="128" t="s">
        <v>176</v>
      </c>
      <c r="K5" s="125" t="s">
        <v>37</v>
      </c>
      <c r="L5" s="125" t="s">
        <v>177</v>
      </c>
      <c r="M5" s="125" t="s">
        <v>107</v>
      </c>
      <c r="N5" s="128" t="s">
        <v>178</v>
      </c>
      <c r="P5" s="127" t="s">
        <v>180</v>
      </c>
      <c r="Q5" s="127" t="s">
        <v>175</v>
      </c>
      <c r="R5" s="156" t="s">
        <v>40</v>
      </c>
      <c r="S5" s="156" t="s">
        <v>41</v>
      </c>
      <c r="U5" s="141" t="s">
        <v>340</v>
      </c>
      <c r="V5" s="141" t="s">
        <v>65</v>
      </c>
      <c r="W5" s="141" t="s">
        <v>300</v>
      </c>
      <c r="X5" s="141" t="s">
        <v>341</v>
      </c>
      <c r="Y5" s="142" t="s">
        <v>39</v>
      </c>
      <c r="Z5" s="141" t="s">
        <v>344</v>
      </c>
      <c r="AA5" s="141" t="s">
        <v>342</v>
      </c>
      <c r="AB5" s="141" t="s">
        <v>343</v>
      </c>
      <c r="AD5" s="138" t="s">
        <v>345</v>
      </c>
      <c r="AF5" s="139" t="s">
        <v>336</v>
      </c>
      <c r="AG5" s="20" t="s">
        <v>16</v>
      </c>
      <c r="AH5" s="170" t="s">
        <v>366</v>
      </c>
    </row>
    <row r="6" spans="1:34" ht="13">
      <c r="A6" s="123" t="s">
        <v>103</v>
      </c>
      <c r="B6" s="149"/>
      <c r="D6" s="149"/>
      <c r="E6" s="149"/>
      <c r="G6" s="148"/>
      <c r="H6" s="148"/>
      <c r="I6" s="148"/>
      <c r="J6" s="148"/>
      <c r="K6" s="148"/>
      <c r="L6" s="148"/>
      <c r="M6" s="148"/>
      <c r="N6" s="148"/>
      <c r="P6" s="148"/>
      <c r="Q6" s="148"/>
      <c r="R6" s="148"/>
      <c r="S6" s="148"/>
      <c r="U6" s="148"/>
      <c r="V6" s="148"/>
      <c r="W6" s="148"/>
      <c r="X6" s="148"/>
      <c r="Y6" s="148"/>
      <c r="Z6" s="148"/>
      <c r="AA6" s="148"/>
      <c r="AB6" s="148"/>
      <c r="AD6" s="148"/>
      <c r="AF6" s="22"/>
      <c r="AG6" s="22"/>
    </row>
    <row r="7" spans="1:34">
      <c r="B7" s="22"/>
      <c r="D7" s="22"/>
      <c r="E7" s="22"/>
      <c r="G7" s="148"/>
      <c r="H7" s="148"/>
      <c r="I7" s="148"/>
      <c r="J7" s="148"/>
      <c r="K7" s="148"/>
      <c r="L7" s="148"/>
      <c r="M7" s="148"/>
      <c r="N7" s="148"/>
      <c r="P7" s="148"/>
      <c r="Q7" s="148"/>
      <c r="R7" s="148"/>
      <c r="S7" s="148"/>
      <c r="U7" s="148"/>
      <c r="V7" s="148"/>
      <c r="W7" s="148"/>
      <c r="X7" s="148"/>
      <c r="Y7" s="148"/>
      <c r="Z7" s="148"/>
      <c r="AA7" s="148"/>
      <c r="AB7" s="148"/>
      <c r="AD7" s="148"/>
      <c r="AF7" s="22"/>
      <c r="AG7" s="22">
        <f t="shared" ref="AG7:AG12" si="0">SUM(D7:AD7)</f>
        <v>0</v>
      </c>
      <c r="AH7" s="171">
        <f>B7-AG7</f>
        <v>0</v>
      </c>
    </row>
    <row r="8" spans="1:34">
      <c r="B8" s="22"/>
      <c r="D8" s="22"/>
      <c r="E8" s="22"/>
      <c r="G8" s="148"/>
      <c r="H8" s="148"/>
      <c r="I8" s="148"/>
      <c r="J8" s="148"/>
      <c r="K8" s="148"/>
      <c r="L8" s="148"/>
      <c r="M8" s="148"/>
      <c r="N8" s="148"/>
      <c r="P8" s="148"/>
      <c r="Q8" s="148"/>
      <c r="R8" s="148"/>
      <c r="S8" s="148"/>
      <c r="U8" s="148"/>
      <c r="V8" s="148"/>
      <c r="W8" s="148"/>
      <c r="X8" s="148"/>
      <c r="Y8" s="148"/>
      <c r="Z8" s="148"/>
      <c r="AA8" s="148"/>
      <c r="AB8" s="148"/>
      <c r="AD8" s="148"/>
      <c r="AF8" s="22"/>
      <c r="AG8" s="22">
        <f t="shared" si="0"/>
        <v>0</v>
      </c>
      <c r="AH8" s="171">
        <f t="shared" ref="AH8:AH13" si="1">B8-AG8</f>
        <v>0</v>
      </c>
    </row>
    <row r="9" spans="1:34">
      <c r="B9" s="22"/>
      <c r="D9" s="22"/>
      <c r="E9" s="22"/>
      <c r="G9" s="148"/>
      <c r="H9" s="148"/>
      <c r="I9" s="148"/>
      <c r="J9" s="148"/>
      <c r="K9" s="148"/>
      <c r="L9" s="148"/>
      <c r="M9" s="148"/>
      <c r="N9" s="148"/>
      <c r="P9" s="148"/>
      <c r="Q9" s="148"/>
      <c r="R9" s="148"/>
      <c r="S9" s="148"/>
      <c r="U9" s="148"/>
      <c r="V9" s="148"/>
      <c r="W9" s="148"/>
      <c r="X9" s="148"/>
      <c r="Y9" s="148"/>
      <c r="Z9" s="148"/>
      <c r="AA9" s="148"/>
      <c r="AB9" s="148"/>
      <c r="AD9" s="148"/>
      <c r="AF9" s="22"/>
      <c r="AG9" s="22">
        <f t="shared" si="0"/>
        <v>0</v>
      </c>
      <c r="AH9" s="171">
        <f t="shared" si="1"/>
        <v>0</v>
      </c>
    </row>
    <row r="10" spans="1:34">
      <c r="B10" s="22"/>
      <c r="D10" s="22"/>
      <c r="E10" s="22"/>
      <c r="G10" s="148"/>
      <c r="H10" s="148"/>
      <c r="I10" s="148"/>
      <c r="J10" s="148"/>
      <c r="K10" s="148"/>
      <c r="L10" s="148"/>
      <c r="M10" s="148"/>
      <c r="N10" s="148"/>
      <c r="P10" s="148"/>
      <c r="Q10" s="148"/>
      <c r="R10" s="148"/>
      <c r="S10" s="148"/>
      <c r="U10" s="148"/>
      <c r="V10" s="148"/>
      <c r="W10" s="148"/>
      <c r="X10" s="148"/>
      <c r="Y10" s="148"/>
      <c r="Z10" s="148"/>
      <c r="AA10" s="148"/>
      <c r="AB10" s="148"/>
      <c r="AD10" s="148"/>
      <c r="AF10" s="22"/>
      <c r="AG10" s="22">
        <f t="shared" si="0"/>
        <v>0</v>
      </c>
      <c r="AH10" s="171">
        <f t="shared" si="1"/>
        <v>0</v>
      </c>
    </row>
    <row r="11" spans="1:34">
      <c r="B11" s="22"/>
      <c r="D11" s="22"/>
      <c r="E11" s="22"/>
      <c r="G11" s="148"/>
      <c r="H11" s="148"/>
      <c r="I11" s="148"/>
      <c r="J11" s="148"/>
      <c r="K11" s="148"/>
      <c r="L11" s="148"/>
      <c r="M11" s="148"/>
      <c r="N11" s="148"/>
      <c r="P11" s="148"/>
      <c r="Q11" s="148"/>
      <c r="R11" s="148"/>
      <c r="S11" s="148"/>
      <c r="U11" s="148"/>
      <c r="V11" s="148"/>
      <c r="W11" s="148"/>
      <c r="X11" s="148"/>
      <c r="Y11" s="148"/>
      <c r="Z11" s="148"/>
      <c r="AA11" s="148"/>
      <c r="AB11" s="148"/>
      <c r="AD11" s="148"/>
      <c r="AF11" s="22"/>
      <c r="AG11" s="22">
        <f t="shared" si="0"/>
        <v>0</v>
      </c>
      <c r="AH11" s="171">
        <f t="shared" si="1"/>
        <v>0</v>
      </c>
    </row>
    <row r="12" spans="1:34">
      <c r="B12" s="22"/>
      <c r="D12" s="22"/>
      <c r="E12" s="22"/>
      <c r="G12" s="148"/>
      <c r="H12" s="148"/>
      <c r="I12" s="148"/>
      <c r="J12" s="148"/>
      <c r="K12" s="148"/>
      <c r="L12" s="148"/>
      <c r="M12" s="148"/>
      <c r="N12" s="148"/>
      <c r="P12" s="148"/>
      <c r="Q12" s="148"/>
      <c r="R12" s="148"/>
      <c r="S12" s="148"/>
      <c r="U12" s="148"/>
      <c r="V12" s="148"/>
      <c r="W12" s="148"/>
      <c r="X12" s="148"/>
      <c r="Y12" s="148"/>
      <c r="Z12" s="148"/>
      <c r="AA12" s="148"/>
      <c r="AB12" s="148"/>
      <c r="AD12" s="148"/>
      <c r="AF12" s="22"/>
      <c r="AG12" s="22">
        <f t="shared" si="0"/>
        <v>0</v>
      </c>
      <c r="AH12" s="171">
        <f t="shared" si="1"/>
        <v>0</v>
      </c>
    </row>
    <row r="13" spans="1:34" ht="13">
      <c r="A13" s="123" t="s">
        <v>198</v>
      </c>
      <c r="B13" s="129">
        <f>SUM(B7:B12)</f>
        <v>0</v>
      </c>
      <c r="D13" s="129">
        <f>SUM(D7:D12)</f>
        <v>0</v>
      </c>
      <c r="E13" s="129">
        <f t="shared" ref="E13" si="2">SUM(E7:E12)</f>
        <v>0</v>
      </c>
      <c r="G13" s="148"/>
      <c r="H13" s="148"/>
      <c r="I13" s="148"/>
      <c r="J13" s="148"/>
      <c r="K13" s="148"/>
      <c r="L13" s="148"/>
      <c r="M13" s="148"/>
      <c r="N13" s="148"/>
      <c r="P13" s="148"/>
      <c r="Q13" s="148"/>
      <c r="R13" s="148"/>
      <c r="S13" s="148"/>
      <c r="U13" s="148"/>
      <c r="V13" s="148"/>
      <c r="W13" s="148"/>
      <c r="X13" s="148"/>
      <c r="Y13" s="148"/>
      <c r="Z13" s="148"/>
      <c r="AA13" s="148"/>
      <c r="AB13" s="148"/>
      <c r="AD13" s="148"/>
      <c r="AF13" s="22"/>
      <c r="AG13" s="129">
        <f>SUM(AG7:AG12)</f>
        <v>0</v>
      </c>
      <c r="AH13" s="171">
        <f t="shared" si="1"/>
        <v>0</v>
      </c>
    </row>
    <row r="14" spans="1:34">
      <c r="B14" s="22"/>
      <c r="D14"/>
      <c r="E14"/>
      <c r="G14" s="148"/>
      <c r="H14" s="148"/>
      <c r="I14" s="148"/>
      <c r="J14" s="148"/>
      <c r="K14" s="148"/>
      <c r="L14" s="148"/>
      <c r="M14" s="148"/>
      <c r="N14" s="148"/>
      <c r="P14" s="148"/>
      <c r="Q14" s="148"/>
      <c r="R14" s="148"/>
      <c r="S14" s="148"/>
      <c r="U14" s="148"/>
      <c r="V14" s="148"/>
      <c r="W14" s="148"/>
      <c r="X14" s="148"/>
      <c r="Y14" s="148"/>
      <c r="Z14" s="148"/>
      <c r="AA14" s="148"/>
      <c r="AB14" s="148"/>
      <c r="AD14" s="148"/>
      <c r="AF14" s="22"/>
      <c r="AG14" s="22"/>
      <c r="AH14" s="170"/>
    </row>
    <row r="15" spans="1:34" ht="13">
      <c r="A15" s="124" t="s">
        <v>104</v>
      </c>
      <c r="B15" s="150"/>
      <c r="D15"/>
      <c r="E15"/>
      <c r="G15" s="150"/>
      <c r="H15" s="150"/>
      <c r="I15" s="150"/>
      <c r="J15" s="150"/>
      <c r="K15" s="150"/>
      <c r="L15" s="150"/>
      <c r="M15" s="150"/>
      <c r="N15" s="150"/>
      <c r="P15" s="148"/>
      <c r="Q15" s="148"/>
      <c r="R15" s="148"/>
      <c r="S15" s="148"/>
      <c r="U15" s="148"/>
      <c r="V15" s="148"/>
      <c r="W15" s="148"/>
      <c r="X15" s="148"/>
      <c r="Y15" s="148"/>
      <c r="Z15" s="148"/>
      <c r="AA15" s="148"/>
      <c r="AB15" s="148"/>
      <c r="AD15" s="148"/>
      <c r="AF15" s="22"/>
      <c r="AG15" s="22"/>
      <c r="AH15" s="170"/>
    </row>
    <row r="16" spans="1:34">
      <c r="B16" s="22"/>
      <c r="D16"/>
      <c r="E16"/>
      <c r="G16" s="22"/>
      <c r="H16" s="22"/>
      <c r="I16" s="22"/>
      <c r="J16" s="22"/>
      <c r="K16" s="22"/>
      <c r="L16" s="22"/>
      <c r="M16" s="22"/>
      <c r="N16" s="22"/>
      <c r="P16" s="148"/>
      <c r="Q16" s="148"/>
      <c r="R16" s="148"/>
      <c r="S16" s="148"/>
      <c r="U16" s="148"/>
      <c r="V16" s="148"/>
      <c r="W16" s="148"/>
      <c r="X16" s="148"/>
      <c r="Y16" s="148"/>
      <c r="Z16" s="148"/>
      <c r="AA16" s="148"/>
      <c r="AB16" s="148"/>
      <c r="AD16" s="148"/>
      <c r="AF16" s="22"/>
      <c r="AG16" s="22">
        <f t="shared" ref="AG16:AG24" si="3">SUM(D16:AD16)</f>
        <v>0</v>
      </c>
      <c r="AH16" s="171">
        <f t="shared" ref="AH16:AH26" si="4">B16-AG16</f>
        <v>0</v>
      </c>
    </row>
    <row r="17" spans="1:34">
      <c r="B17" s="22"/>
      <c r="D17"/>
      <c r="E17"/>
      <c r="G17" s="22"/>
      <c r="H17" s="22"/>
      <c r="I17" s="22"/>
      <c r="J17" s="22"/>
      <c r="K17" s="22"/>
      <c r="L17" s="22"/>
      <c r="M17" s="22"/>
      <c r="N17" s="22"/>
      <c r="P17" s="148"/>
      <c r="Q17" s="148"/>
      <c r="R17" s="148"/>
      <c r="S17" s="148"/>
      <c r="U17" s="148"/>
      <c r="V17" s="148"/>
      <c r="W17" s="148"/>
      <c r="X17" s="148"/>
      <c r="Y17" s="148"/>
      <c r="Z17" s="148"/>
      <c r="AA17" s="148"/>
      <c r="AB17" s="148"/>
      <c r="AD17" s="148"/>
      <c r="AF17" s="22"/>
      <c r="AG17" s="22">
        <f t="shared" si="3"/>
        <v>0</v>
      </c>
      <c r="AH17" s="171">
        <f t="shared" si="4"/>
        <v>0</v>
      </c>
    </row>
    <row r="18" spans="1:34">
      <c r="B18" s="22"/>
      <c r="D18"/>
      <c r="E18"/>
      <c r="G18" s="22"/>
      <c r="H18" s="22"/>
      <c r="I18" s="22"/>
      <c r="J18" s="22"/>
      <c r="K18" s="22"/>
      <c r="L18" s="22"/>
      <c r="M18" s="22"/>
      <c r="N18" s="22"/>
      <c r="P18" s="148"/>
      <c r="Q18" s="148"/>
      <c r="R18" s="148"/>
      <c r="S18" s="148"/>
      <c r="U18" s="148"/>
      <c r="V18" s="148"/>
      <c r="W18" s="148"/>
      <c r="X18" s="148"/>
      <c r="Y18" s="148"/>
      <c r="Z18" s="148"/>
      <c r="AA18" s="148"/>
      <c r="AB18" s="148"/>
      <c r="AD18" s="148"/>
      <c r="AF18" s="22"/>
      <c r="AG18" s="22">
        <f t="shared" si="3"/>
        <v>0</v>
      </c>
      <c r="AH18" s="171">
        <f t="shared" si="4"/>
        <v>0</v>
      </c>
    </row>
    <row r="19" spans="1:34">
      <c r="B19" s="22"/>
      <c r="D19"/>
      <c r="E19"/>
      <c r="G19" s="22"/>
      <c r="H19" s="22"/>
      <c r="I19" s="22"/>
      <c r="J19" s="22"/>
      <c r="K19" s="22"/>
      <c r="L19" s="22"/>
      <c r="M19" s="22"/>
      <c r="N19" s="22"/>
      <c r="P19" s="148"/>
      <c r="Q19" s="148"/>
      <c r="R19" s="148"/>
      <c r="S19" s="148"/>
      <c r="U19" s="148"/>
      <c r="V19" s="148"/>
      <c r="W19" s="148"/>
      <c r="X19" s="148"/>
      <c r="Y19" s="148"/>
      <c r="Z19" s="148"/>
      <c r="AA19" s="148"/>
      <c r="AB19" s="148"/>
      <c r="AD19" s="148"/>
      <c r="AF19" s="22"/>
      <c r="AG19" s="22">
        <f t="shared" si="3"/>
        <v>0</v>
      </c>
      <c r="AH19" s="171">
        <f t="shared" si="4"/>
        <v>0</v>
      </c>
    </row>
    <row r="20" spans="1:34">
      <c r="A20" s="51"/>
      <c r="B20" s="22"/>
      <c r="D20"/>
      <c r="E20"/>
      <c r="G20" s="22"/>
      <c r="H20" s="22"/>
      <c r="I20" s="22"/>
      <c r="J20" s="22"/>
      <c r="K20" s="22"/>
      <c r="L20" s="22"/>
      <c r="M20" s="22"/>
      <c r="N20" s="22"/>
      <c r="P20" s="148"/>
      <c r="Q20" s="148"/>
      <c r="R20" s="148"/>
      <c r="S20" s="148"/>
      <c r="U20" s="148"/>
      <c r="V20" s="148"/>
      <c r="W20" s="148"/>
      <c r="X20" s="148"/>
      <c r="Y20" s="148"/>
      <c r="Z20" s="148"/>
      <c r="AA20" s="148"/>
      <c r="AB20" s="148"/>
      <c r="AD20" s="148"/>
      <c r="AF20" s="22"/>
      <c r="AG20" s="22">
        <f t="shared" si="3"/>
        <v>0</v>
      </c>
      <c r="AH20" s="171">
        <f t="shared" si="4"/>
        <v>0</v>
      </c>
    </row>
    <row r="21" spans="1:34">
      <c r="A21" s="51"/>
      <c r="B21" s="22"/>
      <c r="D21"/>
      <c r="E21"/>
      <c r="G21" s="22"/>
      <c r="H21" s="22"/>
      <c r="I21" s="22"/>
      <c r="J21" s="22"/>
      <c r="K21" s="22"/>
      <c r="L21" s="22"/>
      <c r="M21" s="22"/>
      <c r="N21" s="22"/>
      <c r="P21" s="148"/>
      <c r="Q21" s="148"/>
      <c r="R21" s="148"/>
      <c r="S21" s="148"/>
      <c r="U21" s="148"/>
      <c r="V21" s="148"/>
      <c r="W21" s="148"/>
      <c r="X21" s="148"/>
      <c r="Y21" s="148"/>
      <c r="Z21" s="148"/>
      <c r="AA21" s="148"/>
      <c r="AB21" s="148"/>
      <c r="AD21" s="148"/>
      <c r="AF21" s="22"/>
      <c r="AG21" s="22">
        <f t="shared" si="3"/>
        <v>0</v>
      </c>
      <c r="AH21" s="171">
        <f t="shared" si="4"/>
        <v>0</v>
      </c>
    </row>
    <row r="22" spans="1:34">
      <c r="A22" s="51"/>
      <c r="B22" s="22"/>
      <c r="D22"/>
      <c r="E22"/>
      <c r="G22" s="22"/>
      <c r="H22" s="22"/>
      <c r="I22" s="22"/>
      <c r="J22" s="22"/>
      <c r="K22" s="22"/>
      <c r="L22" s="22"/>
      <c r="M22" s="22"/>
      <c r="N22" s="22"/>
      <c r="P22" s="148"/>
      <c r="Q22" s="148"/>
      <c r="R22" s="148"/>
      <c r="S22" s="148"/>
      <c r="U22" s="148"/>
      <c r="V22" s="148"/>
      <c r="W22" s="148"/>
      <c r="X22" s="148"/>
      <c r="Y22" s="148"/>
      <c r="Z22" s="148"/>
      <c r="AA22" s="148"/>
      <c r="AB22" s="148"/>
      <c r="AD22" s="148"/>
      <c r="AF22" s="22"/>
      <c r="AG22" s="22">
        <f t="shared" si="3"/>
        <v>0</v>
      </c>
      <c r="AH22" s="171">
        <f t="shared" si="4"/>
        <v>0</v>
      </c>
    </row>
    <row r="23" spans="1:34">
      <c r="A23" s="3"/>
      <c r="B23" s="22"/>
      <c r="D23"/>
      <c r="E23"/>
      <c r="G23" s="22"/>
      <c r="H23" s="22"/>
      <c r="I23" s="22"/>
      <c r="J23" s="22"/>
      <c r="K23" s="22"/>
      <c r="L23" s="22"/>
      <c r="M23" s="22"/>
      <c r="N23" s="22"/>
      <c r="P23" s="148"/>
      <c r="Q23" s="148"/>
      <c r="R23" s="148"/>
      <c r="S23" s="148"/>
      <c r="U23" s="148"/>
      <c r="V23" s="148"/>
      <c r="W23" s="148"/>
      <c r="X23" s="148"/>
      <c r="Y23" s="148"/>
      <c r="Z23" s="148"/>
      <c r="AA23" s="148"/>
      <c r="AB23" s="148"/>
      <c r="AD23" s="148"/>
      <c r="AF23" s="22"/>
      <c r="AG23" s="22">
        <f t="shared" si="3"/>
        <v>0</v>
      </c>
      <c r="AH23" s="171">
        <f t="shared" si="4"/>
        <v>0</v>
      </c>
    </row>
    <row r="24" spans="1:34">
      <c r="A24" s="3"/>
      <c r="B24" s="22"/>
      <c r="D24"/>
      <c r="E24"/>
      <c r="G24" s="22"/>
      <c r="H24" s="22"/>
      <c r="I24" s="22"/>
      <c r="J24" s="22"/>
      <c r="K24" s="22"/>
      <c r="L24" s="22"/>
      <c r="M24" s="22"/>
      <c r="N24" s="22"/>
      <c r="P24" s="148"/>
      <c r="Q24" s="148"/>
      <c r="R24" s="148"/>
      <c r="S24" s="148"/>
      <c r="U24" s="148"/>
      <c r="V24" s="148"/>
      <c r="W24" s="148"/>
      <c r="X24" s="148"/>
      <c r="Y24" s="148"/>
      <c r="Z24" s="148"/>
      <c r="AA24" s="148"/>
      <c r="AB24" s="148"/>
      <c r="AD24" s="148"/>
      <c r="AF24" s="22"/>
      <c r="AG24" s="22">
        <f t="shared" si="3"/>
        <v>0</v>
      </c>
      <c r="AH24" s="171">
        <f t="shared" si="4"/>
        <v>0</v>
      </c>
    </row>
    <row r="25" spans="1:34" ht="13">
      <c r="A25" s="124" t="s">
        <v>323</v>
      </c>
      <c r="B25" s="130">
        <f>SUM(B16:B24)</f>
        <v>0</v>
      </c>
      <c r="D25"/>
      <c r="E25"/>
      <c r="G25" s="130">
        <f>SUM(G16:G24)</f>
        <v>0</v>
      </c>
      <c r="H25" s="130">
        <f t="shared" ref="H25:N25" si="5">SUM(H16:H24)</f>
        <v>0</v>
      </c>
      <c r="I25" s="130">
        <f t="shared" si="5"/>
        <v>0</v>
      </c>
      <c r="J25" s="130">
        <f t="shared" si="5"/>
        <v>0</v>
      </c>
      <c r="K25" s="130">
        <f t="shared" si="5"/>
        <v>0</v>
      </c>
      <c r="L25" s="130">
        <f>SUM(L16:L24)</f>
        <v>0</v>
      </c>
      <c r="M25" s="130">
        <f t="shared" si="5"/>
        <v>0</v>
      </c>
      <c r="N25" s="130">
        <f t="shared" si="5"/>
        <v>0</v>
      </c>
      <c r="P25" s="148"/>
      <c r="Q25" s="148"/>
      <c r="R25" s="148"/>
      <c r="S25" s="148"/>
      <c r="U25" s="148"/>
      <c r="V25" s="148"/>
      <c r="W25" s="148"/>
      <c r="X25" s="148"/>
      <c r="Y25" s="148"/>
      <c r="Z25" s="148"/>
      <c r="AA25" s="148"/>
      <c r="AB25" s="148"/>
      <c r="AD25" s="148"/>
      <c r="AF25" s="22"/>
      <c r="AG25" s="130">
        <f>SUM(AG16:AG24)</f>
        <v>0</v>
      </c>
      <c r="AH25" s="171">
        <f t="shared" si="4"/>
        <v>0</v>
      </c>
    </row>
    <row r="26" spans="1:34" ht="13">
      <c r="A26" s="137" t="s">
        <v>38</v>
      </c>
      <c r="B26" s="23">
        <f>+B13-B25</f>
        <v>0</v>
      </c>
      <c r="D26"/>
      <c r="E26"/>
      <c r="G26"/>
      <c r="H26"/>
      <c r="I26"/>
      <c r="J26"/>
      <c r="K26"/>
      <c r="L26"/>
      <c r="M26"/>
      <c r="N26"/>
      <c r="P26" s="148"/>
      <c r="Q26" s="148"/>
      <c r="R26" s="148"/>
      <c r="S26" s="148"/>
      <c r="U26" s="148"/>
      <c r="V26" s="148"/>
      <c r="W26" s="148"/>
      <c r="X26" s="148"/>
      <c r="Y26" s="148"/>
      <c r="Z26" s="148"/>
      <c r="AA26" s="148"/>
      <c r="AB26" s="148"/>
      <c r="AD26" s="148"/>
      <c r="AF26" s="22"/>
      <c r="AG26" s="23">
        <f>+AG13-AG25</f>
        <v>0</v>
      </c>
      <c r="AH26" s="171">
        <f t="shared" si="4"/>
        <v>0</v>
      </c>
    </row>
    <row r="27" spans="1:34">
      <c r="B27" s="22"/>
      <c r="D27"/>
      <c r="E27"/>
      <c r="G27"/>
      <c r="H27"/>
      <c r="I27"/>
      <c r="J27"/>
      <c r="K27"/>
      <c r="L27"/>
      <c r="M27"/>
      <c r="N27"/>
      <c r="P27" s="148"/>
      <c r="Q27" s="148"/>
      <c r="R27" s="148"/>
      <c r="S27" s="148"/>
      <c r="U27" s="148"/>
      <c r="V27" s="148"/>
      <c r="W27" s="148"/>
      <c r="X27" s="148"/>
      <c r="Y27" s="148"/>
      <c r="Z27" s="148"/>
      <c r="AA27" s="148"/>
      <c r="AB27" s="148"/>
      <c r="AD27" s="148"/>
      <c r="AF27" s="22"/>
      <c r="AG27" s="22"/>
      <c r="AH27" s="170"/>
    </row>
    <row r="28" spans="1:34" ht="13">
      <c r="A28" s="131" t="s">
        <v>327</v>
      </c>
      <c r="B28" s="151"/>
      <c r="D28"/>
      <c r="E28"/>
      <c r="G28"/>
      <c r="H28"/>
      <c r="I28"/>
      <c r="J28"/>
      <c r="K28"/>
      <c r="L28"/>
      <c r="M28"/>
      <c r="N28"/>
      <c r="P28" s="151"/>
      <c r="Q28" s="151"/>
      <c r="R28" s="151"/>
      <c r="S28" s="151"/>
      <c r="U28" s="148"/>
      <c r="V28" s="148"/>
      <c r="W28" s="148"/>
      <c r="X28" s="148"/>
      <c r="Y28" s="148"/>
      <c r="Z28" s="148"/>
      <c r="AA28" s="148"/>
      <c r="AB28" s="148"/>
      <c r="AD28" s="148"/>
      <c r="AF28" s="22"/>
      <c r="AG28" s="22"/>
      <c r="AH28" s="170"/>
    </row>
    <row r="29" spans="1:34">
      <c r="A29" s="51" t="s">
        <v>179</v>
      </c>
      <c r="B29" s="22"/>
      <c r="D29"/>
      <c r="E29"/>
      <c r="G29"/>
      <c r="H29"/>
      <c r="I29"/>
      <c r="J29"/>
      <c r="K29"/>
      <c r="L29"/>
      <c r="M29"/>
      <c r="N29"/>
      <c r="P29" s="22"/>
      <c r="Q29" s="22"/>
      <c r="R29" s="22"/>
      <c r="S29" s="22"/>
      <c r="U29" s="148"/>
      <c r="V29" s="148"/>
      <c r="W29" s="148"/>
      <c r="X29" s="148"/>
      <c r="Y29" s="148"/>
      <c r="Z29" s="148"/>
      <c r="AA29" s="148"/>
      <c r="AB29" s="148"/>
      <c r="AD29" s="148"/>
      <c r="AF29" s="22"/>
      <c r="AG29" s="22">
        <f t="shared" ref="AG29:AG35" si="6">SUM(D29:AD29)</f>
        <v>0</v>
      </c>
      <c r="AH29" s="171">
        <f t="shared" ref="AH29:AH36" si="7">B29-AG29</f>
        <v>0</v>
      </c>
    </row>
    <row r="30" spans="1:34">
      <c r="A30" s="51" t="s">
        <v>57</v>
      </c>
      <c r="B30" s="22"/>
      <c r="D30"/>
      <c r="E30"/>
      <c r="G30"/>
      <c r="H30"/>
      <c r="I30"/>
      <c r="J30"/>
      <c r="K30"/>
      <c r="L30"/>
      <c r="M30"/>
      <c r="N30"/>
      <c r="P30" s="22"/>
      <c r="Q30" s="22"/>
      <c r="R30" s="22"/>
      <c r="S30" s="22"/>
      <c r="U30" s="148"/>
      <c r="V30" s="148"/>
      <c r="W30" s="148"/>
      <c r="X30" s="148"/>
      <c r="Y30" s="148"/>
      <c r="Z30" s="148"/>
      <c r="AA30" s="148"/>
      <c r="AB30" s="148"/>
      <c r="AD30" s="148"/>
      <c r="AF30" s="22"/>
      <c r="AG30" s="22">
        <f t="shared" si="6"/>
        <v>0</v>
      </c>
      <c r="AH30" s="171">
        <f t="shared" si="7"/>
        <v>0</v>
      </c>
    </row>
    <row r="31" spans="1:34">
      <c r="A31" s="51" t="s">
        <v>58</v>
      </c>
      <c r="B31" s="22"/>
      <c r="D31"/>
      <c r="E31"/>
      <c r="G31"/>
      <c r="H31"/>
      <c r="I31"/>
      <c r="J31"/>
      <c r="K31"/>
      <c r="L31"/>
      <c r="M31"/>
      <c r="N31"/>
      <c r="P31" s="22"/>
      <c r="Q31" s="22"/>
      <c r="R31" s="22"/>
      <c r="S31" s="22"/>
      <c r="U31" s="148"/>
      <c r="V31" s="148"/>
      <c r="W31" s="148"/>
      <c r="X31" s="148"/>
      <c r="Y31" s="148"/>
      <c r="Z31" s="148"/>
      <c r="AA31" s="148"/>
      <c r="AB31" s="148"/>
      <c r="AD31" s="148"/>
      <c r="AF31" s="22"/>
      <c r="AG31" s="22">
        <f t="shared" si="6"/>
        <v>0</v>
      </c>
      <c r="AH31" s="171">
        <f t="shared" si="7"/>
        <v>0</v>
      </c>
    </row>
    <row r="32" spans="1:34">
      <c r="A32" s="51" t="s">
        <v>59</v>
      </c>
      <c r="B32" s="22"/>
      <c r="D32"/>
      <c r="E32"/>
      <c r="G32"/>
      <c r="H32"/>
      <c r="I32"/>
      <c r="J32"/>
      <c r="K32"/>
      <c r="L32"/>
      <c r="M32"/>
      <c r="N32"/>
      <c r="P32" s="22"/>
      <c r="Q32" s="22"/>
      <c r="R32" s="22"/>
      <c r="S32" s="22"/>
      <c r="U32" s="148"/>
      <c r="V32" s="148"/>
      <c r="W32" s="148"/>
      <c r="X32" s="148"/>
      <c r="Y32" s="148"/>
      <c r="Z32" s="148"/>
      <c r="AA32" s="148"/>
      <c r="AB32" s="148"/>
      <c r="AD32" s="148"/>
      <c r="AF32" s="22"/>
      <c r="AG32" s="22">
        <f t="shared" si="6"/>
        <v>0</v>
      </c>
      <c r="AH32" s="171">
        <f t="shared" si="7"/>
        <v>0</v>
      </c>
    </row>
    <row r="33" spans="1:34">
      <c r="A33" s="51" t="s">
        <v>175</v>
      </c>
      <c r="B33" s="22"/>
      <c r="D33"/>
      <c r="E33"/>
      <c r="G33"/>
      <c r="H33"/>
      <c r="I33"/>
      <c r="J33"/>
      <c r="K33"/>
      <c r="L33"/>
      <c r="M33"/>
      <c r="N33"/>
      <c r="P33" s="22"/>
      <c r="Q33" s="22"/>
      <c r="R33" s="22"/>
      <c r="S33" s="22"/>
      <c r="U33" s="148"/>
      <c r="V33" s="148"/>
      <c r="W33" s="148"/>
      <c r="X33" s="148"/>
      <c r="Y33" s="148"/>
      <c r="Z33" s="148"/>
      <c r="AA33" s="148"/>
      <c r="AB33" s="148"/>
      <c r="AD33" s="148"/>
      <c r="AF33" s="22"/>
      <c r="AG33" s="22">
        <f t="shared" si="6"/>
        <v>0</v>
      </c>
      <c r="AH33" s="171">
        <f t="shared" si="7"/>
        <v>0</v>
      </c>
    </row>
    <row r="34" spans="1:34">
      <c r="A34" s="51" t="s">
        <v>40</v>
      </c>
      <c r="B34" s="22"/>
      <c r="D34"/>
      <c r="E34"/>
      <c r="G34"/>
      <c r="H34"/>
      <c r="I34"/>
      <c r="J34"/>
      <c r="K34"/>
      <c r="L34"/>
      <c r="M34"/>
      <c r="N34"/>
      <c r="P34" s="22"/>
      <c r="Q34" s="22"/>
      <c r="R34" s="22"/>
      <c r="S34" s="22"/>
      <c r="U34" s="148"/>
      <c r="V34" s="148"/>
      <c r="W34" s="148"/>
      <c r="X34" s="148"/>
      <c r="Y34" s="148"/>
      <c r="Z34" s="148"/>
      <c r="AA34" s="148"/>
      <c r="AB34" s="148"/>
      <c r="AD34" s="148"/>
      <c r="AF34" s="22"/>
      <c r="AG34" s="22">
        <f t="shared" si="6"/>
        <v>0</v>
      </c>
      <c r="AH34" s="171">
        <f t="shared" si="7"/>
        <v>0</v>
      </c>
    </row>
    <row r="35" spans="1:34">
      <c r="A35" s="51" t="s">
        <v>41</v>
      </c>
      <c r="B35" s="22"/>
      <c r="D35"/>
      <c r="E35"/>
      <c r="G35"/>
      <c r="H35"/>
      <c r="I35"/>
      <c r="J35"/>
      <c r="K35"/>
      <c r="L35"/>
      <c r="M35"/>
      <c r="N35"/>
      <c r="P35" s="22"/>
      <c r="Q35" s="22"/>
      <c r="R35" s="22"/>
      <c r="S35" s="22"/>
      <c r="U35" s="148"/>
      <c r="V35" s="148"/>
      <c r="W35" s="148"/>
      <c r="X35" s="148"/>
      <c r="Y35" s="148"/>
      <c r="Z35" s="148"/>
      <c r="AA35" s="148"/>
      <c r="AB35" s="148"/>
      <c r="AD35" s="148"/>
      <c r="AF35" s="22"/>
      <c r="AG35" s="22">
        <f t="shared" si="6"/>
        <v>0</v>
      </c>
      <c r="AH35" s="171">
        <f t="shared" si="7"/>
        <v>0</v>
      </c>
    </row>
    <row r="36" spans="1:34" ht="13">
      <c r="A36" s="133" t="s">
        <v>328</v>
      </c>
      <c r="B36" s="132">
        <f>SUM(B29:B35)</f>
        <v>0</v>
      </c>
      <c r="D36"/>
      <c r="E36"/>
      <c r="G36"/>
      <c r="H36"/>
      <c r="I36"/>
      <c r="J36"/>
      <c r="K36"/>
      <c r="L36"/>
      <c r="M36"/>
      <c r="N36"/>
      <c r="P36" s="132">
        <f>SUM(P29:P35)</f>
        <v>0</v>
      </c>
      <c r="Q36" s="132">
        <f>SUM(Q29:Q35)</f>
        <v>0</v>
      </c>
      <c r="R36" s="132">
        <f t="shared" ref="R36:S36" si="8">SUM(R29:R35)</f>
        <v>0</v>
      </c>
      <c r="S36" s="132">
        <f t="shared" si="8"/>
        <v>0</v>
      </c>
      <c r="U36" s="148"/>
      <c r="V36" s="148"/>
      <c r="W36" s="148"/>
      <c r="X36" s="148"/>
      <c r="Y36" s="148"/>
      <c r="Z36" s="148"/>
      <c r="AA36" s="148"/>
      <c r="AB36" s="148"/>
      <c r="AD36" s="148"/>
      <c r="AF36" s="22"/>
      <c r="AG36" s="132">
        <f>SUM(AG29:AG35)</f>
        <v>0</v>
      </c>
      <c r="AH36" s="171">
        <f t="shared" si="7"/>
        <v>0</v>
      </c>
    </row>
    <row r="37" spans="1:34">
      <c r="B37" s="22"/>
      <c r="D37"/>
      <c r="E37"/>
      <c r="G37"/>
      <c r="H37"/>
      <c r="I37"/>
      <c r="J37"/>
      <c r="K37"/>
      <c r="L37"/>
      <c r="M37"/>
      <c r="N37"/>
      <c r="P37"/>
      <c r="Q37"/>
      <c r="R37"/>
      <c r="S37"/>
      <c r="U37" s="148"/>
      <c r="V37" s="148"/>
      <c r="W37" s="148"/>
      <c r="X37" s="148"/>
      <c r="Y37" s="148"/>
      <c r="Z37" s="148"/>
      <c r="AA37" s="148"/>
      <c r="AB37" s="148"/>
      <c r="AD37" s="148"/>
      <c r="AF37" s="22"/>
      <c r="AG37" s="22"/>
      <c r="AH37" s="170"/>
    </row>
    <row r="38" spans="1:34" ht="13">
      <c r="A38" s="134" t="s">
        <v>329</v>
      </c>
      <c r="B38" s="22">
        <f>+B26+B36</f>
        <v>0</v>
      </c>
      <c r="D38"/>
      <c r="E38"/>
      <c r="G38"/>
      <c r="H38"/>
      <c r="I38"/>
      <c r="J38"/>
      <c r="K38"/>
      <c r="L38"/>
      <c r="M38"/>
      <c r="N38"/>
      <c r="P38"/>
      <c r="Q38"/>
      <c r="R38"/>
      <c r="S38"/>
      <c r="U38" s="148"/>
      <c r="V38" s="148"/>
      <c r="W38" s="148"/>
      <c r="X38" s="148"/>
      <c r="Y38" s="148"/>
      <c r="Z38" s="148"/>
      <c r="AA38" s="148"/>
      <c r="AB38" s="148"/>
      <c r="AD38" s="148"/>
      <c r="AF38" s="22"/>
      <c r="AG38" s="23">
        <f>AG26+AG36</f>
        <v>0</v>
      </c>
      <c r="AH38" s="171">
        <f>B38-AG38</f>
        <v>0</v>
      </c>
    </row>
    <row r="39" spans="1:34">
      <c r="B39" s="22"/>
      <c r="D39"/>
      <c r="E39"/>
      <c r="G39"/>
      <c r="H39"/>
      <c r="I39"/>
      <c r="J39"/>
      <c r="K39"/>
      <c r="L39"/>
      <c r="M39"/>
      <c r="N39"/>
      <c r="P39"/>
      <c r="Q39"/>
      <c r="R39"/>
      <c r="S39"/>
      <c r="U39" s="148"/>
      <c r="V39" s="148"/>
      <c r="W39" s="148"/>
      <c r="X39" s="148"/>
      <c r="Y39" s="148"/>
      <c r="Z39" s="148"/>
      <c r="AA39" s="148"/>
      <c r="AB39" s="148"/>
      <c r="AD39" s="148"/>
      <c r="AF39" s="22"/>
      <c r="AG39" s="22"/>
      <c r="AH39" s="170"/>
    </row>
    <row r="40" spans="1:34" ht="13">
      <c r="A40" s="145" t="s">
        <v>330</v>
      </c>
      <c r="B40" s="146"/>
      <c r="D40"/>
      <c r="E40"/>
      <c r="G40"/>
      <c r="H40"/>
      <c r="I40"/>
      <c r="J40"/>
      <c r="K40"/>
      <c r="L40"/>
      <c r="M40"/>
      <c r="N40"/>
      <c r="P40"/>
      <c r="Q40"/>
      <c r="R40"/>
      <c r="S40"/>
      <c r="U40" s="146"/>
      <c r="V40" s="146"/>
      <c r="W40" s="146"/>
      <c r="X40" s="146"/>
      <c r="Y40" s="146"/>
      <c r="Z40" s="146"/>
      <c r="AA40" s="146"/>
      <c r="AB40" s="146"/>
      <c r="AD40" s="148"/>
      <c r="AF40" s="22"/>
      <c r="AG40" s="22"/>
      <c r="AH40" s="170"/>
    </row>
    <row r="41" spans="1:34">
      <c r="A41" s="51" t="s">
        <v>340</v>
      </c>
      <c r="B41" s="22"/>
      <c r="D41"/>
      <c r="E41"/>
      <c r="G41"/>
      <c r="H41"/>
      <c r="I41"/>
      <c r="J41"/>
      <c r="K41"/>
      <c r="L41"/>
      <c r="M41"/>
      <c r="N41"/>
      <c r="P41"/>
      <c r="Q41"/>
      <c r="R41"/>
      <c r="S41"/>
      <c r="U41" s="22"/>
      <c r="V41" s="22"/>
      <c r="W41" s="22"/>
      <c r="X41" s="22"/>
      <c r="Y41" s="22"/>
      <c r="Z41" s="22"/>
      <c r="AA41" s="22"/>
      <c r="AB41" s="22"/>
      <c r="AD41" s="148"/>
      <c r="AF41" s="22"/>
      <c r="AG41" s="22">
        <f t="shared" ref="AG41:AG48" si="9">SUM(D41:AD41)</f>
        <v>0</v>
      </c>
      <c r="AH41" s="171">
        <f t="shared" ref="AH41:AH49" si="10">B41-AG41</f>
        <v>0</v>
      </c>
    </row>
    <row r="42" spans="1:34">
      <c r="A42" s="51" t="s">
        <v>65</v>
      </c>
      <c r="B42" s="22"/>
      <c r="D42"/>
      <c r="E42"/>
      <c r="G42"/>
      <c r="H42"/>
      <c r="I42"/>
      <c r="J42"/>
      <c r="K42"/>
      <c r="L42"/>
      <c r="M42"/>
      <c r="N42"/>
      <c r="P42"/>
      <c r="Q42"/>
      <c r="R42"/>
      <c r="S42"/>
      <c r="U42" s="22"/>
      <c r="V42" s="22"/>
      <c r="W42" s="22"/>
      <c r="X42" s="22"/>
      <c r="Y42" s="22"/>
      <c r="Z42" s="22"/>
      <c r="AA42" s="22"/>
      <c r="AB42" s="22"/>
      <c r="AD42" s="148"/>
      <c r="AF42" s="22"/>
      <c r="AG42" s="22">
        <f t="shared" si="9"/>
        <v>0</v>
      </c>
      <c r="AH42" s="171">
        <f t="shared" si="10"/>
        <v>0</v>
      </c>
    </row>
    <row r="43" spans="1:34">
      <c r="A43" s="51" t="s">
        <v>300</v>
      </c>
      <c r="B43" s="22"/>
      <c r="D43"/>
      <c r="E43"/>
      <c r="G43"/>
      <c r="H43"/>
      <c r="I43"/>
      <c r="J43"/>
      <c r="K43"/>
      <c r="L43"/>
      <c r="M43"/>
      <c r="N43"/>
      <c r="P43"/>
      <c r="Q43"/>
      <c r="R43"/>
      <c r="S43"/>
      <c r="U43" s="22"/>
      <c r="V43" s="22"/>
      <c r="W43" s="22"/>
      <c r="X43" s="22"/>
      <c r="Y43" s="22"/>
      <c r="Z43" s="22"/>
      <c r="AA43" s="22"/>
      <c r="AB43" s="22"/>
      <c r="AD43" s="148"/>
      <c r="AF43" s="22"/>
      <c r="AG43" s="22">
        <f t="shared" si="9"/>
        <v>0</v>
      </c>
      <c r="AH43" s="171">
        <f t="shared" si="10"/>
        <v>0</v>
      </c>
    </row>
    <row r="44" spans="1:34">
      <c r="A44" s="51" t="s">
        <v>341</v>
      </c>
      <c r="B44" s="22"/>
      <c r="D44"/>
      <c r="E44"/>
      <c r="G44"/>
      <c r="H44"/>
      <c r="I44"/>
      <c r="J44"/>
      <c r="K44"/>
      <c r="L44"/>
      <c r="M44"/>
      <c r="N44"/>
      <c r="P44"/>
      <c r="Q44"/>
      <c r="R44"/>
      <c r="S44"/>
      <c r="U44" s="22"/>
      <c r="V44" s="22"/>
      <c r="W44" s="22"/>
      <c r="X44" s="22"/>
      <c r="Y44" s="22"/>
      <c r="Z44" s="22"/>
      <c r="AA44" s="22"/>
      <c r="AB44" s="22"/>
      <c r="AD44" s="148"/>
      <c r="AF44" s="22"/>
      <c r="AG44" s="22">
        <f t="shared" si="9"/>
        <v>0</v>
      </c>
      <c r="AH44" s="171">
        <f t="shared" si="10"/>
        <v>0</v>
      </c>
    </row>
    <row r="45" spans="1:34">
      <c r="A45" t="s">
        <v>39</v>
      </c>
      <c r="B45" s="22"/>
      <c r="D45"/>
      <c r="E45"/>
      <c r="G45"/>
      <c r="H45"/>
      <c r="I45"/>
      <c r="J45"/>
      <c r="K45"/>
      <c r="L45"/>
      <c r="M45"/>
      <c r="N45"/>
      <c r="P45"/>
      <c r="Q45"/>
      <c r="R45"/>
      <c r="S45"/>
      <c r="U45" s="22"/>
      <c r="V45" s="22"/>
      <c r="W45" s="22"/>
      <c r="X45" s="22"/>
      <c r="Y45" s="22"/>
      <c r="Z45" s="22"/>
      <c r="AA45" s="22"/>
      <c r="AB45" s="22"/>
      <c r="AD45" s="148"/>
      <c r="AF45" s="22"/>
      <c r="AG45" s="22">
        <f t="shared" si="9"/>
        <v>0</v>
      </c>
      <c r="AH45" s="171">
        <f t="shared" si="10"/>
        <v>0</v>
      </c>
    </row>
    <row r="46" spans="1:34">
      <c r="A46" s="51" t="s">
        <v>344</v>
      </c>
      <c r="B46" s="22"/>
      <c r="D46"/>
      <c r="E46"/>
      <c r="G46"/>
      <c r="H46"/>
      <c r="I46"/>
      <c r="J46"/>
      <c r="K46"/>
      <c r="L46"/>
      <c r="M46"/>
      <c r="N46"/>
      <c r="P46"/>
      <c r="Q46"/>
      <c r="R46"/>
      <c r="S46"/>
      <c r="U46" s="22"/>
      <c r="V46" s="22"/>
      <c r="W46" s="22"/>
      <c r="X46" s="22"/>
      <c r="Y46" s="22"/>
      <c r="Z46" s="22"/>
      <c r="AA46" s="22"/>
      <c r="AB46" s="22"/>
      <c r="AD46" s="148"/>
      <c r="AF46" s="22"/>
      <c r="AG46" s="22">
        <f t="shared" si="9"/>
        <v>0</v>
      </c>
      <c r="AH46" s="171">
        <f t="shared" si="10"/>
        <v>0</v>
      </c>
    </row>
    <row r="47" spans="1:34">
      <c r="A47" s="51" t="s">
        <v>342</v>
      </c>
      <c r="B47" s="22"/>
      <c r="D47"/>
      <c r="E47"/>
      <c r="G47"/>
      <c r="H47"/>
      <c r="I47"/>
      <c r="J47"/>
      <c r="K47"/>
      <c r="L47"/>
      <c r="M47"/>
      <c r="N47"/>
      <c r="P47"/>
      <c r="Q47"/>
      <c r="R47"/>
      <c r="S47"/>
      <c r="U47" s="22"/>
      <c r="V47" s="22"/>
      <c r="W47" s="22"/>
      <c r="X47" s="22"/>
      <c r="Y47" s="22"/>
      <c r="Z47" s="22"/>
      <c r="AA47" s="22"/>
      <c r="AB47" s="22"/>
      <c r="AD47" s="148"/>
      <c r="AF47" s="22"/>
      <c r="AG47" s="22">
        <f t="shared" si="9"/>
        <v>0</v>
      </c>
      <c r="AH47" s="171">
        <f t="shared" si="10"/>
        <v>0</v>
      </c>
    </row>
    <row r="48" spans="1:34">
      <c r="A48" s="51" t="s">
        <v>343</v>
      </c>
      <c r="B48" s="22"/>
      <c r="D48"/>
      <c r="E48"/>
      <c r="G48"/>
      <c r="H48"/>
      <c r="I48"/>
      <c r="J48"/>
      <c r="K48"/>
      <c r="L48"/>
      <c r="M48"/>
      <c r="N48"/>
      <c r="P48"/>
      <c r="Q48"/>
      <c r="R48"/>
      <c r="S48"/>
      <c r="U48" s="22"/>
      <c r="V48" s="22"/>
      <c r="W48" s="22"/>
      <c r="X48" s="22"/>
      <c r="Y48" s="22"/>
      <c r="Z48" s="22"/>
      <c r="AA48" s="22"/>
      <c r="AB48" s="22"/>
      <c r="AD48" s="148"/>
      <c r="AF48" s="22"/>
      <c r="AG48" s="22">
        <f t="shared" si="9"/>
        <v>0</v>
      </c>
      <c r="AH48" s="171">
        <f t="shared" si="10"/>
        <v>0</v>
      </c>
    </row>
    <row r="49" spans="1:34" ht="13">
      <c r="A49" s="144" t="s">
        <v>331</v>
      </c>
      <c r="B49" s="143">
        <f>SUM(B41:B48)</f>
        <v>0</v>
      </c>
      <c r="D49"/>
      <c r="E49"/>
      <c r="G49"/>
      <c r="H49"/>
      <c r="I49"/>
      <c r="J49"/>
      <c r="K49"/>
      <c r="L49"/>
      <c r="M49"/>
      <c r="N49"/>
      <c r="P49"/>
      <c r="Q49"/>
      <c r="R49"/>
      <c r="S49"/>
      <c r="U49" s="143">
        <f t="shared" ref="U49:AB49" si="11">SUM(U41:U48)</f>
        <v>0</v>
      </c>
      <c r="V49" s="143">
        <f t="shared" si="11"/>
        <v>0</v>
      </c>
      <c r="W49" s="143">
        <f t="shared" si="11"/>
        <v>0</v>
      </c>
      <c r="X49" s="143">
        <f t="shared" si="11"/>
        <v>0</v>
      </c>
      <c r="Y49" s="143">
        <f t="shared" si="11"/>
        <v>0</v>
      </c>
      <c r="Z49" s="143">
        <f t="shared" si="11"/>
        <v>0</v>
      </c>
      <c r="AA49" s="143">
        <f t="shared" si="11"/>
        <v>0</v>
      </c>
      <c r="AB49" s="143">
        <f t="shared" si="11"/>
        <v>0</v>
      </c>
      <c r="AD49" s="148"/>
      <c r="AF49" s="22"/>
      <c r="AG49" s="143">
        <f>SUM(AG41:AG48)</f>
        <v>0</v>
      </c>
      <c r="AH49" s="171">
        <f t="shared" si="10"/>
        <v>0</v>
      </c>
    </row>
    <row r="50" spans="1:34" ht="10.5" customHeight="1">
      <c r="B50" s="22"/>
      <c r="D50"/>
      <c r="E50"/>
      <c r="G50"/>
      <c r="H50"/>
      <c r="I50"/>
      <c r="J50"/>
      <c r="K50"/>
      <c r="L50"/>
      <c r="M50"/>
      <c r="N50"/>
      <c r="P50"/>
      <c r="Q50"/>
      <c r="R50"/>
      <c r="S50"/>
      <c r="U50"/>
      <c r="V50"/>
      <c r="W50"/>
      <c r="X50"/>
      <c r="Y50"/>
      <c r="Z50"/>
      <c r="AA50"/>
      <c r="AB50"/>
      <c r="AD50" s="148"/>
      <c r="AF50" s="22"/>
      <c r="AG50" s="22"/>
      <c r="AH50" s="170"/>
    </row>
    <row r="51" spans="1:34" ht="13">
      <c r="A51" s="135" t="s">
        <v>332</v>
      </c>
      <c r="B51" s="22">
        <f>+B38+B49</f>
        <v>0</v>
      </c>
      <c r="D51"/>
      <c r="E51"/>
      <c r="G51"/>
      <c r="H51"/>
      <c r="I51"/>
      <c r="J51"/>
      <c r="K51"/>
      <c r="L51"/>
      <c r="M51"/>
      <c r="N51"/>
      <c r="P51"/>
      <c r="Q51"/>
      <c r="R51"/>
      <c r="S51"/>
      <c r="U51"/>
      <c r="V51"/>
      <c r="W51"/>
      <c r="X51"/>
      <c r="Y51"/>
      <c r="Z51"/>
      <c r="AA51"/>
      <c r="AB51"/>
      <c r="AD51" s="148"/>
      <c r="AF51" s="22"/>
      <c r="AG51" s="23">
        <f>+AG38+AG49</f>
        <v>0</v>
      </c>
      <c r="AH51" s="171">
        <f>B51-AG51</f>
        <v>0</v>
      </c>
    </row>
    <row r="52" spans="1:34" ht="13">
      <c r="A52" s="135"/>
      <c r="B52" s="22"/>
      <c r="D52"/>
      <c r="E52"/>
      <c r="G52"/>
      <c r="H52"/>
      <c r="I52"/>
      <c r="J52"/>
      <c r="K52"/>
      <c r="L52"/>
      <c r="M52"/>
      <c r="N52"/>
      <c r="P52"/>
      <c r="Q52"/>
      <c r="R52"/>
      <c r="S52"/>
      <c r="U52"/>
      <c r="V52"/>
      <c r="W52"/>
      <c r="X52"/>
      <c r="Y52"/>
      <c r="Z52"/>
      <c r="AA52" s="1"/>
      <c r="AB52"/>
      <c r="AD52" s="148"/>
      <c r="AF52" s="22"/>
      <c r="AG52" s="22"/>
      <c r="AH52" s="170"/>
    </row>
    <row r="53" spans="1:34" ht="13">
      <c r="A53" s="136" t="s">
        <v>334</v>
      </c>
      <c r="B53" s="155"/>
      <c r="D53"/>
      <c r="E53"/>
      <c r="G53"/>
      <c r="H53"/>
      <c r="I53"/>
      <c r="J53"/>
      <c r="K53"/>
      <c r="L53"/>
      <c r="M53"/>
      <c r="N53"/>
      <c r="P53"/>
      <c r="Q53"/>
      <c r="R53"/>
      <c r="S53"/>
      <c r="U53"/>
      <c r="V53"/>
      <c r="W53"/>
      <c r="X53"/>
      <c r="Y53"/>
      <c r="Z53"/>
      <c r="AA53"/>
      <c r="AB53"/>
      <c r="AD53" s="155"/>
      <c r="AF53" s="22"/>
      <c r="AG53" s="22"/>
      <c r="AH53" s="170"/>
    </row>
    <row r="54" spans="1:34" ht="13">
      <c r="A54" s="51" t="s">
        <v>365</v>
      </c>
      <c r="B54" s="22"/>
      <c r="D54"/>
      <c r="E54"/>
      <c r="G54"/>
      <c r="H54"/>
      <c r="I54"/>
      <c r="J54"/>
      <c r="K54"/>
      <c r="L54"/>
      <c r="M54"/>
      <c r="N54"/>
      <c r="P54"/>
      <c r="Q54"/>
      <c r="R54"/>
      <c r="S54"/>
      <c r="U54"/>
      <c r="V54"/>
      <c r="W54"/>
      <c r="X54"/>
      <c r="Y54"/>
      <c r="Z54"/>
      <c r="AA54"/>
      <c r="AB54"/>
      <c r="AD54" s="22"/>
      <c r="AF54" s="22"/>
      <c r="AG54" s="22"/>
      <c r="AH54" s="170"/>
    </row>
    <row r="55" spans="1:34">
      <c r="A55" s="51"/>
      <c r="B55" s="22"/>
      <c r="D55"/>
      <c r="E55"/>
      <c r="G55"/>
      <c r="H55"/>
      <c r="I55"/>
      <c r="J55"/>
      <c r="K55"/>
      <c r="L55"/>
      <c r="M55"/>
      <c r="N55"/>
      <c r="P55"/>
      <c r="Q55"/>
      <c r="R55"/>
      <c r="S55"/>
      <c r="U55"/>
      <c r="V55"/>
      <c r="W55"/>
      <c r="X55"/>
      <c r="Y55"/>
      <c r="Z55"/>
      <c r="AA55"/>
      <c r="AB55"/>
      <c r="AD55" s="22"/>
      <c r="AF55" s="22"/>
      <c r="AG55" s="22">
        <f>SUM(D55:AD55)</f>
        <v>0</v>
      </c>
      <c r="AH55" s="171">
        <f t="shared" ref="AH55:AH56" si="12">B55-AG55</f>
        <v>0</v>
      </c>
    </row>
    <row r="56" spans="1:34" ht="13">
      <c r="A56" s="153" t="s">
        <v>339</v>
      </c>
      <c r="B56" s="154">
        <f>SUM(B54:B55)</f>
        <v>0</v>
      </c>
      <c r="D56"/>
      <c r="E56"/>
      <c r="G56"/>
      <c r="H56"/>
      <c r="I56"/>
      <c r="J56"/>
      <c r="K56"/>
      <c r="L56"/>
      <c r="M56"/>
      <c r="N56"/>
      <c r="P56"/>
      <c r="Q56"/>
      <c r="R56"/>
      <c r="S56"/>
      <c r="U56"/>
      <c r="V56"/>
      <c r="W56"/>
      <c r="X56"/>
      <c r="Y56"/>
      <c r="Z56"/>
      <c r="AA56"/>
      <c r="AB56"/>
      <c r="AD56" s="154">
        <f>SUM(AD54:AD55)</f>
        <v>0</v>
      </c>
      <c r="AF56" s="22"/>
      <c r="AG56" s="154">
        <f>SUM(AG54:AG55)</f>
        <v>0</v>
      </c>
      <c r="AH56" s="171">
        <f t="shared" si="12"/>
        <v>0</v>
      </c>
    </row>
    <row r="57" spans="1:34" ht="13">
      <c r="A57" s="152"/>
      <c r="B57" s="22"/>
      <c r="D57"/>
      <c r="E57"/>
      <c r="G57"/>
      <c r="H57"/>
      <c r="I57"/>
      <c r="J57"/>
      <c r="K57"/>
      <c r="L57"/>
      <c r="M57"/>
      <c r="N57"/>
      <c r="P57"/>
      <c r="Q57"/>
      <c r="R57"/>
      <c r="S57"/>
      <c r="U57"/>
      <c r="V57"/>
      <c r="W57"/>
      <c r="X57"/>
      <c r="Y57"/>
      <c r="Z57"/>
      <c r="AA57"/>
      <c r="AB57"/>
      <c r="AD57"/>
      <c r="AF57" s="22"/>
      <c r="AG57" s="22"/>
      <c r="AH57" s="170"/>
    </row>
    <row r="58" spans="1:34" ht="13">
      <c r="A58" s="137" t="s">
        <v>335</v>
      </c>
      <c r="B58" s="22">
        <f>+B51+B56</f>
        <v>0</v>
      </c>
      <c r="D58"/>
      <c r="E58"/>
      <c r="G58"/>
      <c r="H58"/>
      <c r="I58"/>
      <c r="J58"/>
      <c r="K58"/>
      <c r="L58"/>
      <c r="M58"/>
      <c r="N58"/>
      <c r="P58"/>
      <c r="Q58"/>
      <c r="R58"/>
      <c r="S58"/>
      <c r="U58"/>
      <c r="V58"/>
      <c r="W58"/>
      <c r="X58"/>
      <c r="Y58"/>
      <c r="Z58"/>
      <c r="AA58"/>
      <c r="AB58"/>
      <c r="AD58"/>
      <c r="AF58" s="22"/>
      <c r="AG58" s="22">
        <f>+AG51+AG56</f>
        <v>0</v>
      </c>
      <c r="AH58" s="171">
        <f t="shared" ref="AH58:AH60" si="13">B58-AG58</f>
        <v>0</v>
      </c>
    </row>
    <row r="59" spans="1:34" ht="13">
      <c r="A59" s="1" t="s">
        <v>336</v>
      </c>
      <c r="B59" s="126">
        <v>0</v>
      </c>
      <c r="D59"/>
      <c r="E59"/>
      <c r="G59"/>
      <c r="H59"/>
      <c r="I59"/>
      <c r="J59"/>
      <c r="K59"/>
      <c r="L59"/>
      <c r="M59"/>
      <c r="N59"/>
      <c r="P59"/>
      <c r="Q59"/>
      <c r="R59"/>
      <c r="S59"/>
      <c r="U59"/>
      <c r="V59"/>
      <c r="W59"/>
      <c r="X59"/>
      <c r="Y59"/>
      <c r="Z59"/>
      <c r="AA59"/>
      <c r="AB59"/>
      <c r="AD59" s="147"/>
      <c r="AF59" s="23">
        <f>+B59</f>
        <v>0</v>
      </c>
      <c r="AG59" s="23">
        <f>AF59</f>
        <v>0</v>
      </c>
      <c r="AH59" s="171">
        <f t="shared" si="13"/>
        <v>0</v>
      </c>
    </row>
    <row r="60" spans="1:34" ht="13.5" thickBot="1">
      <c r="A60" s="1" t="s">
        <v>337</v>
      </c>
      <c r="B60" s="25">
        <f>+B58+B59</f>
        <v>0</v>
      </c>
      <c r="D60" s="62">
        <f>+D13</f>
        <v>0</v>
      </c>
      <c r="E60" s="62">
        <f>+E13</f>
        <v>0</v>
      </c>
      <c r="G60" s="62">
        <f t="shared" ref="G60:N60" si="14">+G25</f>
        <v>0</v>
      </c>
      <c r="H60" s="62">
        <f t="shared" si="14"/>
        <v>0</v>
      </c>
      <c r="I60" s="62">
        <f t="shared" si="14"/>
        <v>0</v>
      </c>
      <c r="J60" s="62">
        <f t="shared" si="14"/>
        <v>0</v>
      </c>
      <c r="K60" s="62">
        <f t="shared" si="14"/>
        <v>0</v>
      </c>
      <c r="L60" s="62">
        <f t="shared" si="14"/>
        <v>0</v>
      </c>
      <c r="M60" s="62">
        <f t="shared" si="14"/>
        <v>0</v>
      </c>
      <c r="N60" s="62">
        <f t="shared" si="14"/>
        <v>0</v>
      </c>
      <c r="P60" s="62">
        <f>+P36</f>
        <v>0</v>
      </c>
      <c r="Q60" s="62">
        <f>+Q36</f>
        <v>0</v>
      </c>
      <c r="R60" s="62">
        <f>+R36</f>
        <v>0</v>
      </c>
      <c r="S60" s="62">
        <f>+S36</f>
        <v>0</v>
      </c>
      <c r="U60" s="62">
        <f t="shared" ref="U60:AB60" si="15">+U49</f>
        <v>0</v>
      </c>
      <c r="V60" s="62">
        <f t="shared" si="15"/>
        <v>0</v>
      </c>
      <c r="W60" s="62">
        <f t="shared" si="15"/>
        <v>0</v>
      </c>
      <c r="X60" s="62">
        <f t="shared" si="15"/>
        <v>0</v>
      </c>
      <c r="Y60" s="62">
        <f t="shared" si="15"/>
        <v>0</v>
      </c>
      <c r="Z60" s="62">
        <f t="shared" si="15"/>
        <v>0</v>
      </c>
      <c r="AA60" s="62">
        <f t="shared" si="15"/>
        <v>0</v>
      </c>
      <c r="AB60" s="62">
        <f t="shared" si="15"/>
        <v>0</v>
      </c>
      <c r="AD60" s="25">
        <f>+AD56</f>
        <v>0</v>
      </c>
      <c r="AF60" s="25">
        <f>+AF59</f>
        <v>0</v>
      </c>
      <c r="AG60" s="25">
        <f>+AG58+AG59</f>
        <v>0</v>
      </c>
      <c r="AH60" s="171">
        <f t="shared" si="13"/>
        <v>0</v>
      </c>
    </row>
    <row r="61" spans="1:34" ht="13" thickTop="1">
      <c r="D61"/>
      <c r="E61"/>
      <c r="G61"/>
      <c r="H61"/>
      <c r="I61"/>
      <c r="J61"/>
      <c r="K61"/>
      <c r="L61"/>
      <c r="M61"/>
      <c r="N61"/>
      <c r="P61"/>
      <c r="Q61"/>
    </row>
    <row r="62" spans="1:34">
      <c r="B62"/>
    </row>
  </sheetData>
  <mergeCells count="4">
    <mergeCell ref="G4:N4"/>
    <mergeCell ref="P4:S4"/>
    <mergeCell ref="D4:E4"/>
    <mergeCell ref="U4:AB4"/>
  </mergeCells>
  <pageMargins left="0.75" right="0.75" top="1" bottom="1" header="0.5" footer="0.5"/>
  <pageSetup paperSize="5" scale="55"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2"/>
  <sheetViews>
    <sheetView topLeftCell="A6" workbookViewId="0">
      <selection activeCell="B35" sqref="B35"/>
    </sheetView>
  </sheetViews>
  <sheetFormatPr defaultRowHeight="12.5"/>
  <cols>
    <col min="1" max="1" width="49.453125" customWidth="1"/>
    <col min="2" max="2" width="16.36328125" customWidth="1"/>
    <col min="3" max="3" width="10.6328125" customWidth="1"/>
    <col min="4" max="4" width="10.453125" customWidth="1"/>
    <col min="6" max="6" width="9.36328125" bestFit="1" customWidth="1"/>
    <col min="7" max="8" width="9.90625" customWidth="1"/>
    <col min="9" max="9" width="10.6328125" customWidth="1"/>
    <col min="10" max="10" width="10" customWidth="1"/>
    <col min="12" max="12" width="9.453125" customWidth="1"/>
    <col min="13" max="13" width="12.6328125" customWidth="1"/>
  </cols>
  <sheetData>
    <row r="1" spans="1:13" ht="15.5">
      <c r="A1" s="6" t="s">
        <v>312</v>
      </c>
      <c r="B1" s="7"/>
      <c r="C1" s="7"/>
      <c r="E1" s="7"/>
      <c r="F1" s="7"/>
      <c r="G1" s="7"/>
      <c r="H1" s="7"/>
      <c r="I1" s="7"/>
      <c r="J1" s="7"/>
      <c r="K1" s="7"/>
      <c r="L1" s="7"/>
      <c r="M1" s="7"/>
    </row>
    <row r="2" spans="1:13" ht="15.5">
      <c r="A2" s="6"/>
      <c r="B2" s="7"/>
      <c r="C2" s="7"/>
      <c r="E2" s="7"/>
      <c r="F2" s="7"/>
      <c r="G2" s="7"/>
      <c r="H2" s="7"/>
      <c r="I2" s="7"/>
      <c r="J2" s="7"/>
      <c r="K2" s="7"/>
      <c r="L2" s="7"/>
      <c r="M2" s="7"/>
    </row>
    <row r="3" spans="1:13">
      <c r="A3" s="43" t="s">
        <v>109</v>
      </c>
      <c r="B3" s="7"/>
      <c r="D3" s="17"/>
      <c r="E3" s="7"/>
      <c r="F3" s="7"/>
      <c r="G3" s="7"/>
      <c r="H3" s="7"/>
      <c r="I3" s="7"/>
      <c r="J3" s="7"/>
      <c r="K3" s="7"/>
      <c r="L3" s="7"/>
      <c r="M3" s="7"/>
    </row>
    <row r="4" spans="1:13">
      <c r="A4" s="43" t="s">
        <v>111</v>
      </c>
      <c r="B4" s="7"/>
      <c r="D4" s="7"/>
      <c r="E4" s="7"/>
      <c r="F4" s="7"/>
      <c r="G4" s="7"/>
      <c r="H4" s="7"/>
      <c r="I4" s="7"/>
      <c r="J4" s="7"/>
      <c r="K4" s="7"/>
      <c r="L4" s="7"/>
      <c r="M4" s="7"/>
    </row>
    <row r="5" spans="1:13">
      <c r="A5" s="43" t="s">
        <v>110</v>
      </c>
      <c r="B5" s="7"/>
      <c r="D5" s="7"/>
      <c r="E5" s="7"/>
      <c r="F5" s="7"/>
      <c r="G5" s="7"/>
      <c r="H5" s="7"/>
      <c r="I5" s="7"/>
      <c r="J5" s="7"/>
      <c r="K5" s="7"/>
      <c r="L5" s="7"/>
      <c r="M5" s="7"/>
    </row>
    <row r="6" spans="1:13" s="7" customFormat="1"/>
    <row r="7" spans="1:13" s="7" customFormat="1">
      <c r="A7" s="43"/>
    </row>
    <row r="8" spans="1:13" ht="28">
      <c r="A8" s="8" t="s">
        <v>217</v>
      </c>
      <c r="B8" s="9" t="s">
        <v>113</v>
      </c>
      <c r="C8" s="9"/>
      <c r="D8" s="9"/>
      <c r="E8" s="9"/>
      <c r="F8" s="9"/>
      <c r="G8" s="9"/>
      <c r="H8" s="9"/>
      <c r="I8" s="9"/>
      <c r="J8" s="10"/>
      <c r="K8" s="9"/>
      <c r="L8" s="9"/>
      <c r="M8" s="9"/>
    </row>
    <row r="9" spans="1:13" ht="18.75" customHeight="1">
      <c r="A9" s="11" t="s">
        <v>64</v>
      </c>
      <c r="B9" s="7"/>
      <c r="C9" s="7"/>
      <c r="D9" s="7"/>
      <c r="E9" s="7"/>
      <c r="F9" s="7"/>
      <c r="G9" s="7"/>
      <c r="H9" s="7"/>
      <c r="I9" s="7"/>
      <c r="J9" s="7"/>
      <c r="K9" s="7"/>
      <c r="L9" s="12"/>
      <c r="M9" s="7"/>
    </row>
    <row r="10" spans="1:13">
      <c r="A10" s="7" t="s">
        <v>198</v>
      </c>
      <c r="B10" s="7">
        <f>+'St of Rev, Exp'!AG13</f>
        <v>0</v>
      </c>
      <c r="C10" s="7"/>
      <c r="D10" s="7"/>
      <c r="E10" s="7"/>
      <c r="F10" s="7"/>
      <c r="G10" s="7"/>
      <c r="H10" s="7"/>
      <c r="I10" s="7"/>
      <c r="J10" s="7"/>
      <c r="K10" s="7"/>
      <c r="L10" s="7"/>
      <c r="M10" s="7"/>
    </row>
    <row r="11" spans="1:13" ht="13">
      <c r="A11" s="13"/>
      <c r="B11" s="7"/>
      <c r="C11" s="7"/>
      <c r="D11" s="7"/>
      <c r="E11" s="7"/>
      <c r="F11" s="7"/>
      <c r="G11" s="7"/>
      <c r="H11" s="7"/>
      <c r="I11" s="7"/>
      <c r="J11" s="7"/>
      <c r="K11" s="7"/>
      <c r="L11" s="7"/>
      <c r="M11" s="7"/>
    </row>
    <row r="12" spans="1:13" ht="13">
      <c r="A12" s="10" t="s">
        <v>347</v>
      </c>
      <c r="B12" s="7">
        <f>+'St of Rev, Exp'!AG25</f>
        <v>0</v>
      </c>
      <c r="C12" s="7"/>
      <c r="D12" s="7"/>
      <c r="E12" s="7"/>
      <c r="F12" s="7"/>
      <c r="G12" s="7"/>
      <c r="H12" s="7"/>
      <c r="I12" s="7"/>
      <c r="J12" s="7"/>
      <c r="K12" s="7"/>
      <c r="L12" s="7"/>
      <c r="M12" s="7"/>
    </row>
    <row r="13" spans="1:13">
      <c r="A13" s="14" t="s">
        <v>108</v>
      </c>
      <c r="B13" s="157">
        <f>+B10-B12</f>
        <v>0</v>
      </c>
      <c r="C13" s="7"/>
      <c r="D13" s="7"/>
      <c r="E13" s="7"/>
      <c r="F13" s="7"/>
      <c r="G13" s="7"/>
      <c r="H13" s="7"/>
      <c r="I13" s="7"/>
      <c r="J13" s="7"/>
      <c r="K13" s="7"/>
      <c r="L13" s="7"/>
      <c r="M13" s="7"/>
    </row>
    <row r="14" spans="1:13">
      <c r="A14" s="14"/>
      <c r="B14" s="7"/>
      <c r="C14" s="7"/>
      <c r="D14" s="7"/>
      <c r="E14" s="7"/>
      <c r="F14" s="7"/>
      <c r="G14" s="7"/>
      <c r="H14" s="7"/>
      <c r="I14" s="7"/>
      <c r="J14" s="7"/>
      <c r="K14" s="7"/>
      <c r="L14" s="7"/>
      <c r="M14" s="7"/>
    </row>
    <row r="15" spans="1:13" ht="13">
      <c r="A15" s="10" t="s">
        <v>327</v>
      </c>
      <c r="B15" s="7"/>
      <c r="C15" s="7"/>
      <c r="D15" s="7"/>
      <c r="E15" s="7"/>
      <c r="F15" s="7"/>
      <c r="G15" s="7"/>
      <c r="H15" s="7"/>
      <c r="I15" s="7"/>
      <c r="J15" s="7"/>
      <c r="K15" s="7"/>
      <c r="L15" s="7"/>
      <c r="M15" s="7"/>
    </row>
    <row r="16" spans="1:13">
      <c r="A16" s="14" t="s">
        <v>66</v>
      </c>
      <c r="B16" s="7">
        <f>+'St of Rev, Exp'!AG30+'St of Rev, Exp'!AG31+'St of Rev, Exp'!AG32</f>
        <v>0</v>
      </c>
      <c r="C16" s="7"/>
      <c r="D16" s="7"/>
      <c r="E16" s="7"/>
      <c r="F16" s="7"/>
      <c r="G16" s="7"/>
      <c r="H16" s="7"/>
      <c r="I16" s="7"/>
      <c r="J16" s="7"/>
      <c r="K16" s="7"/>
      <c r="L16" s="7"/>
      <c r="M16" s="7"/>
    </row>
    <row r="17" spans="1:13">
      <c r="A17" s="14" t="s">
        <v>175</v>
      </c>
      <c r="B17" s="7">
        <f>+'St of Rev, Exp'!AG33</f>
        <v>0</v>
      </c>
      <c r="C17" s="7"/>
      <c r="D17" s="7"/>
      <c r="E17" s="7"/>
      <c r="F17" s="7"/>
      <c r="G17" s="7"/>
      <c r="H17" s="7"/>
      <c r="I17" s="7"/>
      <c r="J17" s="7"/>
      <c r="K17" s="7"/>
      <c r="L17" s="7"/>
      <c r="M17" s="7"/>
    </row>
    <row r="18" spans="1:13">
      <c r="A18" s="7" t="s">
        <v>40</v>
      </c>
      <c r="B18" s="7">
        <f>+'St of Rev, Exp'!AG34</f>
        <v>0</v>
      </c>
      <c r="C18" s="7"/>
      <c r="D18" s="7"/>
      <c r="E18" s="7"/>
      <c r="F18" s="7"/>
      <c r="G18" s="7"/>
      <c r="H18" s="7"/>
      <c r="I18" s="7"/>
      <c r="J18" s="7"/>
      <c r="K18" s="7"/>
      <c r="L18" s="7"/>
      <c r="M18" s="7"/>
    </row>
    <row r="19" spans="1:13">
      <c r="A19" s="14" t="s">
        <v>41</v>
      </c>
      <c r="B19" s="7">
        <f>+'St of Rev, Exp'!AG35</f>
        <v>0</v>
      </c>
      <c r="C19" s="7"/>
      <c r="D19" s="7"/>
      <c r="E19" s="7"/>
      <c r="F19" s="7"/>
      <c r="G19" s="7"/>
      <c r="H19" s="7"/>
      <c r="I19" s="7"/>
      <c r="J19" s="7"/>
      <c r="K19" s="7"/>
      <c r="L19" s="7"/>
      <c r="M19" s="7"/>
    </row>
    <row r="20" spans="1:13">
      <c r="A20" s="14" t="s">
        <v>328</v>
      </c>
      <c r="B20" s="157">
        <f>SUM(B16:B19)</f>
        <v>0</v>
      </c>
      <c r="C20" s="7"/>
      <c r="D20" s="7"/>
      <c r="E20" s="7"/>
      <c r="F20" s="7"/>
      <c r="G20" s="7"/>
      <c r="H20" s="7"/>
      <c r="I20" s="7"/>
      <c r="J20" s="7"/>
      <c r="K20" s="7"/>
      <c r="L20" s="7"/>
      <c r="M20" s="7"/>
    </row>
    <row r="21" spans="1:13">
      <c r="A21" s="159" t="s">
        <v>329</v>
      </c>
      <c r="B21" s="157">
        <f>+B13+B20</f>
        <v>0</v>
      </c>
      <c r="C21" s="7"/>
      <c r="D21" s="7"/>
      <c r="E21" s="7"/>
      <c r="F21" s="7"/>
      <c r="G21" s="7"/>
      <c r="H21" s="7"/>
      <c r="I21" s="7"/>
      <c r="J21" s="7"/>
      <c r="K21" s="7"/>
      <c r="L21" s="7"/>
      <c r="M21" s="7"/>
    </row>
    <row r="22" spans="1:13">
      <c r="A22" s="159"/>
      <c r="B22" s="7"/>
      <c r="C22" s="7"/>
      <c r="D22" s="7"/>
      <c r="E22" s="7"/>
      <c r="F22" s="7"/>
      <c r="G22" s="7"/>
      <c r="H22" s="7"/>
      <c r="I22" s="7"/>
      <c r="J22" s="7"/>
      <c r="K22" s="7"/>
      <c r="L22" s="7"/>
      <c r="M22" s="7"/>
    </row>
    <row r="23" spans="1:13" ht="13">
      <c r="A23" s="10" t="s">
        <v>348</v>
      </c>
      <c r="B23" s="7"/>
      <c r="C23" s="7"/>
      <c r="D23" s="7"/>
      <c r="E23" s="7"/>
      <c r="F23" s="7"/>
      <c r="G23" s="7"/>
      <c r="H23" s="7"/>
      <c r="I23" s="7"/>
      <c r="J23" s="7"/>
      <c r="K23" s="7"/>
      <c r="L23" s="7"/>
      <c r="M23" s="7"/>
    </row>
    <row r="24" spans="1:13">
      <c r="A24" s="14" t="s">
        <v>340</v>
      </c>
      <c r="B24" s="7">
        <f>+'St of Rev, Exp'!AG41</f>
        <v>0</v>
      </c>
      <c r="C24" s="7"/>
      <c r="D24" s="7"/>
      <c r="E24" s="7"/>
      <c r="F24" s="7"/>
      <c r="G24" s="7"/>
      <c r="H24" s="7"/>
      <c r="I24" s="7"/>
      <c r="J24" s="7"/>
      <c r="K24" s="7"/>
      <c r="L24" s="7"/>
      <c r="M24" s="7"/>
    </row>
    <row r="25" spans="1:13">
      <c r="A25" s="14" t="s">
        <v>65</v>
      </c>
      <c r="B25" s="7">
        <f>+'St of Rev, Exp'!AG42</f>
        <v>0</v>
      </c>
      <c r="C25" s="7"/>
      <c r="D25" s="7"/>
      <c r="E25" s="7"/>
      <c r="F25" s="7"/>
      <c r="G25" s="7"/>
      <c r="H25" s="7"/>
      <c r="I25" s="7"/>
      <c r="J25" s="7"/>
      <c r="K25" s="7"/>
      <c r="L25" s="7"/>
      <c r="M25" s="7"/>
    </row>
    <row r="26" spans="1:13">
      <c r="A26" s="14" t="s">
        <v>300</v>
      </c>
      <c r="B26" s="7">
        <f>+'St of Rev, Exp'!AG43</f>
        <v>0</v>
      </c>
      <c r="C26" s="7"/>
      <c r="D26" s="7"/>
      <c r="E26" s="7"/>
      <c r="F26" s="7"/>
      <c r="G26" s="7"/>
      <c r="H26" s="7"/>
      <c r="I26" s="7"/>
      <c r="J26" s="7"/>
      <c r="K26" s="7"/>
      <c r="L26" s="7"/>
      <c r="M26" s="7"/>
    </row>
    <row r="27" spans="1:13">
      <c r="A27" t="s">
        <v>341</v>
      </c>
      <c r="B27" s="7">
        <f>+'St of Rev, Exp'!AG44</f>
        <v>0</v>
      </c>
      <c r="C27" s="7"/>
      <c r="D27" s="7"/>
      <c r="E27" s="7"/>
      <c r="F27" s="7"/>
      <c r="G27" s="7"/>
      <c r="H27" s="7"/>
      <c r="I27" s="7"/>
      <c r="J27" s="7"/>
      <c r="K27" s="7"/>
      <c r="L27" s="7"/>
      <c r="M27" s="7"/>
    </row>
    <row r="28" spans="1:13">
      <c r="A28" s="14" t="s">
        <v>39</v>
      </c>
      <c r="B28" s="7">
        <f>+'St of Rev, Exp'!AG45</f>
        <v>0</v>
      </c>
      <c r="C28" s="7"/>
      <c r="D28" s="7"/>
      <c r="E28" s="7"/>
      <c r="F28" s="7"/>
      <c r="G28" s="7"/>
      <c r="H28" s="7"/>
      <c r="I28" s="7"/>
      <c r="J28" s="7"/>
      <c r="K28" s="7"/>
      <c r="L28" s="7"/>
      <c r="M28" s="7"/>
    </row>
    <row r="29" spans="1:13">
      <c r="A29" s="14" t="s">
        <v>350</v>
      </c>
      <c r="B29" s="7">
        <f>+'St of Rev, Exp'!AG46</f>
        <v>0</v>
      </c>
      <c r="C29" s="7"/>
      <c r="D29" s="7"/>
      <c r="E29" s="7"/>
      <c r="F29" s="7"/>
      <c r="G29" s="7"/>
      <c r="H29" s="7"/>
      <c r="I29" s="7"/>
      <c r="J29" s="7"/>
      <c r="K29" s="7"/>
      <c r="L29" s="7"/>
      <c r="M29" s="7"/>
    </row>
    <row r="30" spans="1:13">
      <c r="A30" s="14" t="s">
        <v>342</v>
      </c>
      <c r="B30" s="7">
        <f>+'St of Rev, Exp'!AG47</f>
        <v>0</v>
      </c>
      <c r="C30" s="7"/>
      <c r="D30" s="7"/>
      <c r="E30" s="7"/>
      <c r="F30" s="7"/>
      <c r="G30" s="7"/>
      <c r="H30" s="7"/>
      <c r="I30" s="7"/>
      <c r="J30" s="7"/>
      <c r="K30" s="7"/>
      <c r="L30" s="7"/>
      <c r="M30" s="7"/>
    </row>
    <row r="31" spans="1:13">
      <c r="A31" t="s">
        <v>343</v>
      </c>
      <c r="B31" s="7">
        <f>+'St of Rev, Exp'!AG48</f>
        <v>0</v>
      </c>
      <c r="C31" s="7"/>
      <c r="D31" s="7"/>
      <c r="E31" s="7"/>
      <c r="F31" s="7"/>
      <c r="G31" s="7"/>
      <c r="H31" s="7"/>
      <c r="I31" s="7"/>
      <c r="J31" s="7"/>
      <c r="K31" s="7"/>
      <c r="L31" s="7"/>
      <c r="M31" s="7"/>
    </row>
    <row r="32" spans="1:13">
      <c r="A32" s="14" t="s">
        <v>351</v>
      </c>
      <c r="B32" s="157">
        <f>SUM(B24:B31)</f>
        <v>0</v>
      </c>
      <c r="C32" s="7"/>
      <c r="D32" s="7"/>
      <c r="E32" s="7"/>
      <c r="F32" s="7"/>
      <c r="G32" s="7"/>
      <c r="H32" s="7"/>
      <c r="I32" s="7"/>
      <c r="J32" s="7"/>
      <c r="K32" s="7"/>
      <c r="L32" s="7"/>
      <c r="M32" s="7"/>
    </row>
    <row r="33" spans="1:13">
      <c r="A33" s="160" t="s">
        <v>332</v>
      </c>
      <c r="B33" s="157">
        <f>+B21+B32</f>
        <v>0</v>
      </c>
      <c r="C33" s="7"/>
      <c r="D33" s="7"/>
      <c r="E33" s="7"/>
      <c r="F33" s="7"/>
      <c r="G33" s="7"/>
      <c r="H33" s="7"/>
      <c r="I33" s="7"/>
      <c r="J33" s="7"/>
      <c r="K33" s="7"/>
      <c r="L33" s="7"/>
      <c r="M33" s="7"/>
    </row>
    <row r="34" spans="1:13" ht="13">
      <c r="A34" s="10" t="s">
        <v>349</v>
      </c>
      <c r="B34" s="7"/>
      <c r="C34" s="7"/>
      <c r="D34" s="7"/>
      <c r="E34" s="7"/>
      <c r="F34" s="7"/>
      <c r="G34" s="7"/>
      <c r="H34" s="7"/>
      <c r="I34" s="7"/>
      <c r="J34" s="7"/>
      <c r="K34" s="7"/>
      <c r="L34" s="7"/>
      <c r="M34" s="7"/>
    </row>
    <row r="35" spans="1:13">
      <c r="A35" s="14" t="s">
        <v>339</v>
      </c>
      <c r="B35" s="157">
        <f>'St of Rev, Exp'!AG56</f>
        <v>0</v>
      </c>
      <c r="C35" s="7"/>
      <c r="D35" s="7"/>
      <c r="E35" s="7"/>
      <c r="F35" s="7"/>
      <c r="G35" s="7"/>
      <c r="H35" s="7"/>
      <c r="I35" s="7"/>
      <c r="J35" s="7"/>
      <c r="K35" s="7"/>
      <c r="L35" s="7"/>
      <c r="M35" s="7"/>
    </row>
    <row r="36" spans="1:13" ht="13.5" thickBot="1">
      <c r="A36" s="10" t="s">
        <v>218</v>
      </c>
      <c r="B36" s="161">
        <f>+B33+B35</f>
        <v>0</v>
      </c>
      <c r="C36" s="7"/>
      <c r="D36" s="7"/>
      <c r="E36" s="7"/>
      <c r="F36" s="7"/>
      <c r="G36" s="7"/>
      <c r="H36" s="7"/>
      <c r="I36" s="7"/>
      <c r="J36" s="7"/>
      <c r="K36" s="7"/>
      <c r="L36" s="7"/>
      <c r="M36" s="7"/>
    </row>
    <row r="37" spans="1:13" ht="13.5" thickTop="1">
      <c r="A37" s="13"/>
      <c r="B37" s="7"/>
      <c r="C37" s="7"/>
      <c r="D37" s="7"/>
      <c r="E37" s="7"/>
      <c r="F37" s="7"/>
      <c r="G37" s="7"/>
      <c r="H37" s="7"/>
      <c r="I37" s="7"/>
      <c r="J37" s="7"/>
      <c r="K37" s="7"/>
      <c r="L37" s="7"/>
      <c r="M37" s="7"/>
    </row>
    <row r="38" spans="1:13" ht="15.5">
      <c r="A38" s="158" t="s">
        <v>67</v>
      </c>
      <c r="B38" s="7"/>
      <c r="C38" s="7"/>
      <c r="D38" s="7"/>
      <c r="E38" s="7"/>
      <c r="F38" s="7"/>
      <c r="G38" s="7"/>
      <c r="H38" s="7"/>
      <c r="I38" s="7"/>
      <c r="J38" s="7"/>
      <c r="K38" s="7"/>
      <c r="L38" s="7"/>
      <c r="M38" s="7"/>
    </row>
    <row r="39" spans="1:13" ht="13">
      <c r="B39" s="15"/>
      <c r="C39" s="15"/>
      <c r="D39" s="15"/>
      <c r="E39" s="15"/>
      <c r="F39" s="15"/>
      <c r="G39" s="15"/>
      <c r="H39" s="15"/>
      <c r="I39" s="15"/>
      <c r="J39" s="15"/>
      <c r="K39" s="15"/>
      <c r="L39" s="15"/>
      <c r="M39" s="15"/>
    </row>
    <row r="40" spans="1:13" ht="14">
      <c r="A40" s="16" t="s">
        <v>68</v>
      </c>
      <c r="B40" s="7"/>
      <c r="C40" s="7"/>
      <c r="D40" s="7"/>
      <c r="E40" s="7"/>
      <c r="F40" s="7"/>
      <c r="G40" s="7"/>
      <c r="H40" s="7"/>
      <c r="I40" s="7"/>
      <c r="J40" s="7"/>
      <c r="K40" s="7"/>
      <c r="L40" s="7"/>
      <c r="M40" s="7"/>
    </row>
    <row r="41" spans="1:13" ht="14">
      <c r="A41" s="16" t="s">
        <v>360</v>
      </c>
      <c r="B41" s="7"/>
      <c r="C41" s="7"/>
      <c r="D41" s="7"/>
      <c r="E41" s="7"/>
      <c r="F41" s="7"/>
      <c r="G41" s="7"/>
      <c r="H41" s="7"/>
      <c r="I41" s="7"/>
      <c r="J41" s="7"/>
      <c r="K41" s="7"/>
      <c r="L41" s="7"/>
      <c r="M41" s="7"/>
    </row>
    <row r="42" spans="1:13">
      <c r="A42" s="14" t="s">
        <v>42</v>
      </c>
      <c r="B42" s="7"/>
      <c r="C42" s="7"/>
      <c r="D42" s="7"/>
      <c r="E42" s="7"/>
      <c r="F42" s="7"/>
      <c r="G42" s="7"/>
      <c r="H42" s="7"/>
      <c r="I42" s="7"/>
      <c r="J42" s="7"/>
      <c r="K42" s="7"/>
      <c r="L42" s="7"/>
      <c r="M42" s="7"/>
    </row>
    <row r="43" spans="1:13">
      <c r="A43" s="14" t="s">
        <v>69</v>
      </c>
      <c r="B43" s="7"/>
      <c r="C43" s="7"/>
      <c r="D43" s="7"/>
      <c r="E43" s="7"/>
      <c r="F43" s="7"/>
      <c r="G43" s="7"/>
      <c r="H43" s="7"/>
      <c r="I43" s="7"/>
      <c r="J43" s="7"/>
      <c r="K43" s="7"/>
      <c r="L43" s="7"/>
      <c r="M43" s="7"/>
    </row>
    <row r="44" spans="1:13">
      <c r="A44" s="14" t="s">
        <v>70</v>
      </c>
      <c r="B44" s="7"/>
      <c r="D44" s="7"/>
      <c r="E44" s="7"/>
      <c r="F44" s="7"/>
      <c r="G44" s="7"/>
      <c r="H44" s="7"/>
      <c r="I44" s="7"/>
      <c r="J44" s="7"/>
      <c r="K44" s="7"/>
      <c r="L44" s="7"/>
      <c r="M44" s="7"/>
    </row>
    <row r="45" spans="1:13">
      <c r="A45" s="14"/>
      <c r="B45" s="7"/>
      <c r="D45" s="7"/>
      <c r="E45" s="7"/>
      <c r="F45" s="7"/>
      <c r="G45" s="7"/>
      <c r="H45" s="7"/>
      <c r="I45" s="7"/>
      <c r="J45" s="7"/>
      <c r="K45" s="7"/>
      <c r="L45" s="7"/>
      <c r="M45" s="7"/>
    </row>
    <row r="46" spans="1:13" ht="14">
      <c r="A46" s="16" t="s">
        <v>361</v>
      </c>
      <c r="B46" s="7"/>
      <c r="D46" s="7"/>
      <c r="E46" s="7"/>
      <c r="F46" s="7"/>
      <c r="G46" s="7"/>
      <c r="H46" s="7"/>
      <c r="I46" s="7"/>
      <c r="J46" s="7"/>
      <c r="K46" s="7"/>
      <c r="L46" s="7"/>
      <c r="M46" s="7"/>
    </row>
    <row r="47" spans="1:13" ht="13">
      <c r="A47" s="10" t="s">
        <v>362</v>
      </c>
      <c r="B47" s="7"/>
      <c r="C47" s="7"/>
      <c r="D47" s="7"/>
      <c r="E47" s="7"/>
      <c r="F47" s="7"/>
      <c r="G47" s="7"/>
      <c r="H47" s="7"/>
      <c r="I47" s="7"/>
      <c r="J47" s="7"/>
      <c r="K47" s="7"/>
      <c r="L47" s="7"/>
      <c r="M47" s="7"/>
    </row>
    <row r="48" spans="1:13" ht="13">
      <c r="A48" s="10" t="s">
        <v>363</v>
      </c>
      <c r="B48" s="7"/>
      <c r="C48" s="7"/>
      <c r="D48" s="7"/>
      <c r="E48" s="7"/>
      <c r="F48" s="7"/>
      <c r="G48" s="7"/>
      <c r="H48" s="7"/>
      <c r="I48" s="7"/>
      <c r="J48" s="7"/>
      <c r="K48" s="7"/>
      <c r="L48" s="7"/>
      <c r="M48" s="7"/>
    </row>
    <row r="49" spans="1:13" ht="13">
      <c r="A49" s="10" t="s">
        <v>71</v>
      </c>
      <c r="B49" s="7"/>
      <c r="C49" s="7"/>
      <c r="D49" s="7"/>
      <c r="E49" s="7"/>
      <c r="F49" s="7"/>
      <c r="G49" s="7"/>
      <c r="H49" s="7"/>
      <c r="I49" s="7"/>
      <c r="J49" s="7"/>
      <c r="K49" s="7"/>
      <c r="L49" s="7"/>
      <c r="M49" s="7"/>
    </row>
    <row r="50" spans="1:13" ht="13">
      <c r="A50" s="10" t="s">
        <v>358</v>
      </c>
      <c r="B50" s="7"/>
      <c r="C50" s="7"/>
      <c r="D50" s="7"/>
      <c r="E50" s="7"/>
      <c r="F50" s="7"/>
      <c r="G50" s="7"/>
      <c r="H50" s="7"/>
      <c r="I50" s="7"/>
      <c r="J50" s="7"/>
      <c r="K50" s="7"/>
      <c r="L50" s="7"/>
      <c r="M50" s="7"/>
    </row>
    <row r="51" spans="1:13">
      <c r="A51" s="7"/>
      <c r="B51" s="7"/>
      <c r="C51" s="7"/>
      <c r="D51" s="7"/>
      <c r="E51" s="7"/>
      <c r="F51" s="7"/>
      <c r="G51" s="7"/>
      <c r="H51" s="7"/>
      <c r="I51" s="7"/>
      <c r="J51" s="7"/>
      <c r="K51" s="7"/>
      <c r="L51" s="7"/>
      <c r="M51" s="7"/>
    </row>
    <row r="52" spans="1:13" ht="14">
      <c r="A52" s="16" t="s">
        <v>72</v>
      </c>
      <c r="B52" s="7"/>
      <c r="C52" s="7"/>
      <c r="D52" s="7"/>
      <c r="E52" s="7"/>
      <c r="F52" s="7"/>
      <c r="G52" s="7"/>
      <c r="H52" s="7"/>
      <c r="I52" s="7"/>
      <c r="J52" s="7"/>
      <c r="K52" s="7"/>
      <c r="L52" s="7"/>
      <c r="M52" s="7"/>
    </row>
    <row r="53" spans="1:13" ht="13">
      <c r="A53" s="10"/>
      <c r="B53" s="7"/>
      <c r="C53" s="7"/>
      <c r="D53" s="7"/>
      <c r="E53" s="7"/>
      <c r="F53" s="7"/>
      <c r="G53" s="7"/>
      <c r="H53" s="7"/>
      <c r="I53" s="7"/>
      <c r="J53" s="7"/>
      <c r="K53" s="7"/>
      <c r="L53" s="7"/>
      <c r="M53" s="7"/>
    </row>
    <row r="54" spans="1:13" ht="13.5" thickBot="1">
      <c r="A54" s="10" t="s">
        <v>219</v>
      </c>
      <c r="B54" s="161">
        <f>SUM(B42:B53)</f>
        <v>0</v>
      </c>
      <c r="C54" s="7"/>
      <c r="D54" s="7"/>
      <c r="E54" s="7"/>
      <c r="F54" s="7"/>
      <c r="G54" s="7"/>
      <c r="H54" s="7"/>
      <c r="I54" s="7"/>
      <c r="J54" s="7"/>
      <c r="K54" s="7"/>
      <c r="L54" s="7"/>
      <c r="M54" s="7"/>
    </row>
    <row r="55" spans="1:13" ht="13" thickTop="1"/>
    <row r="56" spans="1:13">
      <c r="A56" t="s">
        <v>73</v>
      </c>
      <c r="B56" s="7">
        <f>+B36-B54</f>
        <v>0</v>
      </c>
      <c r="C56" s="7"/>
      <c r="D56" s="7"/>
      <c r="E56" s="7"/>
      <c r="F56" s="7"/>
      <c r="G56" s="7"/>
      <c r="H56" s="7"/>
      <c r="I56" s="7"/>
      <c r="J56" s="7"/>
      <c r="K56" s="7"/>
      <c r="L56" s="7"/>
      <c r="M56" s="7"/>
    </row>
    <row r="59" spans="1:13" ht="13">
      <c r="A59" s="167" t="s">
        <v>63</v>
      </c>
      <c r="B59" s="168"/>
      <c r="C59" s="163"/>
      <c r="D59" s="163"/>
      <c r="E59" s="163"/>
      <c r="F59" s="163"/>
      <c r="G59" s="163"/>
    </row>
    <row r="60" spans="1:13" ht="13">
      <c r="A60" s="167" t="s">
        <v>74</v>
      </c>
      <c r="B60" s="168"/>
      <c r="C60" s="163"/>
      <c r="D60" s="163"/>
      <c r="E60" s="163"/>
      <c r="F60" s="163"/>
      <c r="G60" s="163"/>
    </row>
    <row r="61" spans="1:13" ht="12.5" customHeight="1">
      <c r="A61" s="168" t="s">
        <v>75</v>
      </c>
      <c r="B61" s="168"/>
      <c r="C61" s="163"/>
      <c r="D61" s="163"/>
      <c r="E61" s="163"/>
      <c r="F61" s="163"/>
      <c r="G61" s="163"/>
    </row>
    <row r="62" spans="1:13" ht="72.75" customHeight="1">
      <c r="A62" s="166" t="s">
        <v>76</v>
      </c>
      <c r="B62" s="175" t="s">
        <v>77</v>
      </c>
      <c r="C62" s="175"/>
      <c r="D62" s="175"/>
      <c r="E62" s="175"/>
      <c r="F62" s="175"/>
      <c r="G62" s="175"/>
    </row>
    <row r="63" spans="1:13" ht="55.5" customHeight="1">
      <c r="A63" s="166" t="s">
        <v>354</v>
      </c>
      <c r="B63" s="175" t="s">
        <v>86</v>
      </c>
      <c r="C63" s="175"/>
      <c r="D63" s="175"/>
      <c r="E63" s="175"/>
      <c r="F63" s="175"/>
      <c r="G63" s="175"/>
    </row>
    <row r="64" spans="1:13" ht="72.75" customHeight="1">
      <c r="A64" s="166" t="s">
        <v>78</v>
      </c>
      <c r="B64" s="175" t="s">
        <v>79</v>
      </c>
      <c r="C64" s="175"/>
      <c r="D64" s="175"/>
      <c r="E64" s="175"/>
      <c r="F64" s="175"/>
      <c r="G64" s="175"/>
    </row>
    <row r="65" spans="1:7" ht="31.5" customHeight="1">
      <c r="A65" s="166" t="s">
        <v>80</v>
      </c>
      <c r="B65" s="175" t="s">
        <v>81</v>
      </c>
      <c r="C65" s="175"/>
      <c r="D65" s="175"/>
      <c r="E65" s="175"/>
      <c r="F65" s="175"/>
      <c r="G65" s="175"/>
    </row>
    <row r="66" spans="1:7" ht="13">
      <c r="A66" s="166" t="s">
        <v>82</v>
      </c>
      <c r="B66" s="175" t="s">
        <v>83</v>
      </c>
      <c r="C66" s="175"/>
      <c r="D66" s="175"/>
      <c r="E66" s="175"/>
      <c r="F66" s="175"/>
      <c r="G66" s="175"/>
    </row>
    <row r="67" spans="1:7" ht="45" customHeight="1">
      <c r="A67" s="166" t="s">
        <v>84</v>
      </c>
      <c r="B67" s="175" t="s">
        <v>85</v>
      </c>
      <c r="C67" s="175"/>
      <c r="D67" s="175"/>
      <c r="E67" s="175"/>
      <c r="F67" s="175"/>
      <c r="G67" s="175"/>
    </row>
    <row r="68" spans="1:7" ht="45" customHeight="1">
      <c r="A68" s="165" t="s">
        <v>63</v>
      </c>
      <c r="B68" s="162"/>
      <c r="C68" s="162"/>
      <c r="D68" s="162"/>
      <c r="E68" s="162"/>
      <c r="F68" s="162"/>
      <c r="G68" s="162"/>
    </row>
    <row r="69" spans="1:7" ht="13">
      <c r="A69" s="165" t="s">
        <v>74</v>
      </c>
      <c r="B69" s="163"/>
      <c r="C69" s="163"/>
      <c r="D69" s="163"/>
      <c r="E69" s="163"/>
      <c r="F69" s="163"/>
      <c r="G69" s="163"/>
    </row>
    <row r="70" spans="1:7">
      <c r="A70" s="164" t="s">
        <v>353</v>
      </c>
      <c r="B70" s="163"/>
      <c r="C70" s="163"/>
      <c r="D70" s="163"/>
      <c r="E70" s="163"/>
      <c r="F70" s="163"/>
      <c r="G70" s="163"/>
    </row>
    <row r="71" spans="1:7" ht="152.5" customHeight="1">
      <c r="A71" s="166" t="s">
        <v>352</v>
      </c>
      <c r="B71" s="175" t="s">
        <v>357</v>
      </c>
      <c r="C71" s="175"/>
      <c r="D71" s="175"/>
      <c r="E71" s="175"/>
      <c r="F71" s="175"/>
      <c r="G71" s="175"/>
    </row>
    <row r="72" spans="1:7" ht="117.5" customHeight="1">
      <c r="A72" s="176" t="s">
        <v>355</v>
      </c>
      <c r="B72" s="175" t="s">
        <v>356</v>
      </c>
      <c r="C72" s="175"/>
      <c r="D72" s="175"/>
      <c r="E72" s="175"/>
      <c r="F72" s="175"/>
      <c r="G72" s="175"/>
    </row>
    <row r="73" spans="1:7" ht="130" customHeight="1">
      <c r="A73" s="177"/>
      <c r="B73" s="175" t="s">
        <v>359</v>
      </c>
      <c r="C73" s="175"/>
      <c r="D73" s="175"/>
      <c r="E73" s="175"/>
      <c r="F73" s="175"/>
      <c r="G73" s="175"/>
    </row>
    <row r="74" spans="1:7">
      <c r="A74" s="18"/>
      <c r="B74" s="51"/>
      <c r="C74" s="18"/>
      <c r="D74" s="18"/>
      <c r="E74" s="18"/>
      <c r="F74" s="18"/>
      <c r="G74" s="18"/>
    </row>
    <row r="75" spans="1:7">
      <c r="A75" s="18"/>
      <c r="B75" s="51"/>
      <c r="C75" s="18"/>
      <c r="D75" s="18"/>
      <c r="E75" s="18"/>
      <c r="F75" s="18"/>
      <c r="G75" s="18"/>
    </row>
    <row r="76" spans="1:7">
      <c r="A76" s="18"/>
      <c r="B76" s="51"/>
      <c r="C76" s="18"/>
      <c r="D76" s="18"/>
      <c r="E76" s="18"/>
      <c r="F76" s="18"/>
      <c r="G76" s="18"/>
    </row>
    <row r="77" spans="1:7">
      <c r="A77" s="18"/>
      <c r="B77" s="51"/>
      <c r="C77" s="18"/>
      <c r="D77" s="18"/>
      <c r="E77" s="18"/>
      <c r="F77" s="18"/>
      <c r="G77" s="18"/>
    </row>
    <row r="78" spans="1:7">
      <c r="A78" s="18"/>
      <c r="B78" s="51"/>
      <c r="C78" s="18"/>
      <c r="D78" s="18"/>
      <c r="E78" s="18"/>
      <c r="F78" s="18"/>
      <c r="G78" s="18"/>
    </row>
    <row r="79" spans="1:7">
      <c r="B79" s="51"/>
    </row>
    <row r="80" spans="1:7">
      <c r="B80" s="51"/>
    </row>
    <row r="81" spans="2:2">
      <c r="B81" s="51"/>
    </row>
    <row r="82" spans="2:2">
      <c r="B82" s="51"/>
    </row>
  </sheetData>
  <mergeCells count="10">
    <mergeCell ref="B62:G62"/>
    <mergeCell ref="B63:G63"/>
    <mergeCell ref="B64:G64"/>
    <mergeCell ref="B65:G65"/>
    <mergeCell ref="A72:A73"/>
    <mergeCell ref="B73:G73"/>
    <mergeCell ref="B71:G71"/>
    <mergeCell ref="B72:G72"/>
    <mergeCell ref="B66:G66"/>
    <mergeCell ref="B67:G67"/>
  </mergeCells>
  <phoneticPr fontId="0" type="noConversion"/>
  <pageMargins left="0.75" right="0.75" top="1" bottom="1" header="0.5" footer="0.5"/>
  <pageSetup orientation="portrait" r:id="rId1"/>
  <headerFooter alignWithMargins="0"/>
  <rowBreaks count="1" manualBreakCount="1">
    <brk id="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50"/>
  <sheetViews>
    <sheetView topLeftCell="A15" workbookViewId="0">
      <selection activeCell="A49" sqref="A49"/>
    </sheetView>
  </sheetViews>
  <sheetFormatPr defaultRowHeight="12.5"/>
  <cols>
    <col min="1" max="1" width="46.6328125" customWidth="1"/>
    <col min="2" max="2" width="16" style="7" customWidth="1"/>
    <col min="3" max="3" width="2.90625" style="7" customWidth="1"/>
    <col min="4" max="13" width="10.54296875" style="7" customWidth="1"/>
    <col min="14" max="14" width="2.90625" style="7" customWidth="1"/>
    <col min="15" max="16" width="10.54296875" style="7" customWidth="1"/>
    <col min="17" max="17" width="10.54296875" style="7" hidden="1" customWidth="1"/>
    <col min="18" max="20" width="10.54296875" style="7" customWidth="1"/>
    <col min="21" max="21" width="2.6328125" style="7" customWidth="1"/>
    <col min="22" max="27" width="14.453125" style="7" customWidth="1"/>
    <col min="28" max="28" width="2.453125" style="7" customWidth="1"/>
    <col min="29" max="44" width="10.54296875" style="7" customWidth="1"/>
    <col min="45" max="45" width="12.453125" style="7" customWidth="1"/>
  </cols>
  <sheetData>
    <row r="1" spans="1:46" ht="18" customHeight="1">
      <c r="A1" t="s">
        <v>313</v>
      </c>
    </row>
    <row r="3" spans="1:46" ht="13">
      <c r="A3" s="1" t="s">
        <v>318</v>
      </c>
      <c r="D3" s="52" t="s">
        <v>19</v>
      </c>
      <c r="E3" s="53"/>
      <c r="F3" s="53"/>
      <c r="G3" s="53"/>
      <c r="H3" s="53"/>
      <c r="I3" s="53"/>
      <c r="J3" s="53"/>
      <c r="K3" s="53"/>
      <c r="L3" s="53"/>
      <c r="M3" s="54"/>
      <c r="O3" s="52" t="s">
        <v>25</v>
      </c>
      <c r="P3" s="53"/>
      <c r="Q3" s="53"/>
      <c r="R3" s="53"/>
      <c r="S3" s="53"/>
      <c r="T3" s="54"/>
      <c r="V3" s="55" t="s">
        <v>94</v>
      </c>
      <c r="W3" s="55"/>
      <c r="X3" s="55"/>
      <c r="Y3" s="55"/>
      <c r="Z3" s="55"/>
      <c r="AA3" s="55"/>
      <c r="AB3" s="55"/>
      <c r="AC3" s="52" t="s">
        <v>29</v>
      </c>
      <c r="AD3" s="53"/>
      <c r="AE3" s="53"/>
      <c r="AF3" s="53"/>
      <c r="AG3" s="53"/>
      <c r="AH3" s="53"/>
      <c r="AI3" s="53"/>
      <c r="AJ3" s="54"/>
      <c r="AK3" s="54"/>
      <c r="AL3" s="54"/>
      <c r="AM3" s="54"/>
      <c r="AN3" s="54"/>
      <c r="AO3" s="54"/>
      <c r="AP3" s="54"/>
      <c r="AQ3" s="54"/>
      <c r="AR3" s="54"/>
      <c r="AT3" s="56"/>
    </row>
    <row r="4" spans="1:46" ht="77.25" customHeight="1">
      <c r="A4" s="19" t="s">
        <v>95</v>
      </c>
      <c r="B4" s="26" t="s">
        <v>314</v>
      </c>
      <c r="C4" s="20"/>
      <c r="D4" s="21" t="s">
        <v>20</v>
      </c>
      <c r="E4" s="21" t="s">
        <v>21</v>
      </c>
      <c r="F4" s="21" t="s">
        <v>100</v>
      </c>
      <c r="G4" s="21" t="s">
        <v>101</v>
      </c>
      <c r="H4" s="21" t="s">
        <v>23</v>
      </c>
      <c r="I4" s="21" t="s">
        <v>26</v>
      </c>
      <c r="J4" s="21" t="s">
        <v>22</v>
      </c>
      <c r="K4" s="21" t="s">
        <v>220</v>
      </c>
      <c r="L4" s="57" t="s">
        <v>236</v>
      </c>
      <c r="M4" s="21" t="s">
        <v>181</v>
      </c>
      <c r="N4" s="58"/>
      <c r="O4" s="21" t="s">
        <v>20</v>
      </c>
      <c r="P4" s="21" t="s">
        <v>21</v>
      </c>
      <c r="Q4" s="21" t="s">
        <v>23</v>
      </c>
      <c r="R4" s="21" t="s">
        <v>23</v>
      </c>
      <c r="S4" s="21" t="s">
        <v>26</v>
      </c>
      <c r="T4" s="21" t="s">
        <v>28</v>
      </c>
      <c r="U4" s="21"/>
      <c r="V4" s="21" t="s">
        <v>114</v>
      </c>
      <c r="W4" s="21" t="s">
        <v>115</v>
      </c>
      <c r="X4" s="21" t="s">
        <v>319</v>
      </c>
      <c r="Y4" s="57" t="s">
        <v>320</v>
      </c>
      <c r="Z4" s="57" t="s">
        <v>224</v>
      </c>
      <c r="AA4" s="57" t="s">
        <v>165</v>
      </c>
      <c r="AB4" s="21"/>
      <c r="AC4" s="21" t="s">
        <v>30</v>
      </c>
      <c r="AD4" s="21" t="s">
        <v>88</v>
      </c>
      <c r="AE4" s="21" t="s">
        <v>92</v>
      </c>
      <c r="AF4" s="21" t="s">
        <v>93</v>
      </c>
      <c r="AG4" s="21" t="s">
        <v>91</v>
      </c>
      <c r="AH4" s="21" t="s">
        <v>89</v>
      </c>
      <c r="AI4" s="21" t="s">
        <v>90</v>
      </c>
      <c r="AJ4" s="21" t="s">
        <v>31</v>
      </c>
      <c r="AK4" s="57" t="s">
        <v>233</v>
      </c>
      <c r="AL4" s="57" t="s">
        <v>234</v>
      </c>
      <c r="AM4" s="57" t="s">
        <v>231</v>
      </c>
      <c r="AN4" s="57" t="s">
        <v>232</v>
      </c>
      <c r="AO4" s="57" t="s">
        <v>229</v>
      </c>
      <c r="AP4" s="57" t="s">
        <v>230</v>
      </c>
      <c r="AQ4" s="57" t="s">
        <v>309</v>
      </c>
      <c r="AR4" s="57" t="s">
        <v>308</v>
      </c>
      <c r="AS4" s="59" t="s">
        <v>34</v>
      </c>
    </row>
    <row r="5" spans="1:46">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row>
    <row r="6" spans="1:46" ht="13">
      <c r="A6" s="4" t="s">
        <v>19</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row>
    <row r="7" spans="1:46">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f>SUM(D7:AR7)</f>
        <v>0</v>
      </c>
    </row>
    <row r="8" spans="1:46">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f t="shared" ref="AS8:AS15" si="0">SUM(D8:AR8)</f>
        <v>0</v>
      </c>
    </row>
    <row r="9" spans="1:46">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f t="shared" si="0"/>
        <v>0</v>
      </c>
    </row>
    <row r="10" spans="1:46">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f t="shared" si="0"/>
        <v>0</v>
      </c>
    </row>
    <row r="11" spans="1:46">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f t="shared" si="0"/>
        <v>0</v>
      </c>
    </row>
    <row r="12" spans="1:46">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f t="shared" si="0"/>
        <v>0</v>
      </c>
    </row>
    <row r="13" spans="1:46">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f t="shared" si="0"/>
        <v>0</v>
      </c>
    </row>
    <row r="14" spans="1:46">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f t="shared" si="0"/>
        <v>0</v>
      </c>
    </row>
    <row r="15" spans="1:46">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f t="shared" si="0"/>
        <v>0</v>
      </c>
    </row>
    <row r="16" spans="1:46">
      <c r="A16" t="s">
        <v>24</v>
      </c>
      <c r="B16" s="23">
        <f>SUM(B7:B15)</f>
        <v>0</v>
      </c>
      <c r="C16" s="22"/>
      <c r="D16" s="23">
        <f>SUM(D7:D15)</f>
        <v>0</v>
      </c>
      <c r="E16" s="23">
        <f t="shared" ref="E16:L16" si="1">SUM(E7:E15)</f>
        <v>0</v>
      </c>
      <c r="F16" s="23">
        <f t="shared" si="1"/>
        <v>0</v>
      </c>
      <c r="G16" s="23">
        <f t="shared" si="1"/>
        <v>0</v>
      </c>
      <c r="H16" s="23">
        <f t="shared" si="1"/>
        <v>0</v>
      </c>
      <c r="I16" s="23">
        <f>SUM(I7:I15)</f>
        <v>0</v>
      </c>
      <c r="J16" s="23">
        <f t="shared" ref="J16" si="2">SUM(J7:J15)</f>
        <v>0</v>
      </c>
      <c r="K16" s="23">
        <f t="shared" si="1"/>
        <v>0</v>
      </c>
      <c r="L16" s="23">
        <f t="shared" si="1"/>
        <v>0</v>
      </c>
      <c r="M16" s="23">
        <f>SUM(M7:M15)</f>
        <v>0</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3">
        <f>SUM(AS7:AS15)</f>
        <v>0</v>
      </c>
    </row>
    <row r="17" spans="1:45">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row>
    <row r="18" spans="1:45" ht="13">
      <c r="A18" s="4" t="s">
        <v>25</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row>
    <row r="19" spans="1:45">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f t="shared" ref="AS19:AS23" si="3">SUM(D19:AR19)</f>
        <v>0</v>
      </c>
    </row>
    <row r="20" spans="1:45">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f t="shared" si="3"/>
        <v>0</v>
      </c>
    </row>
    <row r="21" spans="1:45">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f t="shared" si="3"/>
        <v>0</v>
      </c>
    </row>
    <row r="22" spans="1:45">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f t="shared" si="3"/>
        <v>0</v>
      </c>
    </row>
    <row r="23" spans="1:45">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f t="shared" si="3"/>
        <v>0</v>
      </c>
    </row>
    <row r="24" spans="1:45">
      <c r="A24" t="s">
        <v>27</v>
      </c>
      <c r="B24" s="23">
        <f>SUM(B19:B23)</f>
        <v>0</v>
      </c>
      <c r="C24" s="22"/>
      <c r="D24" s="22"/>
      <c r="E24" s="22"/>
      <c r="F24" s="22"/>
      <c r="G24" s="22"/>
      <c r="H24" s="22"/>
      <c r="I24" s="22"/>
      <c r="J24" s="22"/>
      <c r="K24" s="22"/>
      <c r="L24" s="22"/>
      <c r="M24" s="22"/>
      <c r="N24" s="22"/>
      <c r="O24" s="23">
        <f>SUM(O19:O23)</f>
        <v>0</v>
      </c>
      <c r="P24" s="23">
        <f t="shared" ref="P24:T24" si="4">SUM(P19:P23)</f>
        <v>0</v>
      </c>
      <c r="Q24" s="23">
        <f t="shared" si="4"/>
        <v>0</v>
      </c>
      <c r="R24" s="23">
        <f t="shared" si="4"/>
        <v>0</v>
      </c>
      <c r="S24" s="23">
        <f t="shared" si="4"/>
        <v>0</v>
      </c>
      <c r="T24" s="23">
        <f t="shared" si="4"/>
        <v>0</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3">
        <f>SUM(AS19:AS23)</f>
        <v>0</v>
      </c>
    </row>
    <row r="25" spans="1:4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13">
      <c r="A26" s="4"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c r="A27" s="60"/>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f t="shared" ref="AS27:AS35" si="5">SUM(D27:AR27)</f>
        <v>0</v>
      </c>
    </row>
    <row r="28" spans="1:45">
      <c r="A28" s="60"/>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f t="shared" si="5"/>
        <v>0</v>
      </c>
    </row>
    <row r="29" spans="1:45">
      <c r="A29" s="60"/>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f t="shared" si="5"/>
        <v>0</v>
      </c>
    </row>
    <row r="30" spans="1:45">
      <c r="A30" s="60"/>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f t="shared" si="5"/>
        <v>0</v>
      </c>
    </row>
    <row r="31" spans="1:45">
      <c r="A31" s="60"/>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f t="shared" si="5"/>
        <v>0</v>
      </c>
    </row>
    <row r="32" spans="1:45">
      <c r="A32" s="60"/>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f t="shared" si="5"/>
        <v>0</v>
      </c>
    </row>
    <row r="33" spans="1:45">
      <c r="A33" s="6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f t="shared" si="5"/>
        <v>0</v>
      </c>
    </row>
    <row r="34" spans="1:4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f t="shared" si="5"/>
        <v>0</v>
      </c>
    </row>
    <row r="35" spans="1:4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f t="shared" si="5"/>
        <v>0</v>
      </c>
    </row>
    <row r="36" spans="1:45">
      <c r="A36" t="s">
        <v>32</v>
      </c>
      <c r="B36" s="23">
        <f>SUM(B27:B35)</f>
        <v>0</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3">
        <f>SUM(AC27:AC35)</f>
        <v>0</v>
      </c>
      <c r="AD36" s="23">
        <f>SUM(AD27:AD35)</f>
        <v>0</v>
      </c>
      <c r="AE36" s="23">
        <f t="shared" ref="AE36:AQ36" si="6">SUM(AE27:AE35)</f>
        <v>0</v>
      </c>
      <c r="AF36" s="23">
        <f t="shared" si="6"/>
        <v>0</v>
      </c>
      <c r="AG36" s="23">
        <f t="shared" si="6"/>
        <v>0</v>
      </c>
      <c r="AH36" s="23">
        <f t="shared" si="6"/>
        <v>0</v>
      </c>
      <c r="AI36" s="23">
        <f t="shared" si="6"/>
        <v>0</v>
      </c>
      <c r="AJ36" s="23">
        <f t="shared" si="6"/>
        <v>0</v>
      </c>
      <c r="AK36" s="23">
        <f t="shared" si="6"/>
        <v>0</v>
      </c>
      <c r="AL36" s="23">
        <f t="shared" si="6"/>
        <v>0</v>
      </c>
      <c r="AM36" s="23">
        <f t="shared" si="6"/>
        <v>0</v>
      </c>
      <c r="AN36" s="23">
        <f t="shared" si="6"/>
        <v>0</v>
      </c>
      <c r="AO36" s="23">
        <f t="shared" si="6"/>
        <v>0</v>
      </c>
      <c r="AP36" s="23">
        <f t="shared" si="6"/>
        <v>0</v>
      </c>
      <c r="AQ36" s="23">
        <f t="shared" si="6"/>
        <v>0</v>
      </c>
      <c r="AR36" s="23">
        <f>SUM(AR27:AR35)</f>
        <v>0</v>
      </c>
      <c r="AS36" s="23">
        <f>SUM(AS27:AS35)</f>
        <v>0</v>
      </c>
    </row>
    <row r="37" spans="1:4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row>
    <row r="38" spans="1:45" ht="13">
      <c r="A38" s="4" t="s">
        <v>33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row>
    <row r="39" spans="1:4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f t="shared" ref="AS39:AS40" si="7">SUM(D39:AR39)</f>
        <v>0</v>
      </c>
    </row>
    <row r="40" spans="1:4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f t="shared" si="7"/>
        <v>0</v>
      </c>
    </row>
    <row r="41" spans="1:45">
      <c r="A41" s="51" t="s">
        <v>364</v>
      </c>
      <c r="B41" s="23">
        <f>SUM(B39:B40)</f>
        <v>0</v>
      </c>
      <c r="C41" s="22"/>
      <c r="D41" s="22"/>
      <c r="E41" s="22"/>
      <c r="F41" s="22"/>
      <c r="G41" s="22"/>
      <c r="H41" s="22"/>
      <c r="I41" s="22"/>
      <c r="J41" s="22"/>
      <c r="K41" s="22"/>
      <c r="L41" s="22"/>
      <c r="M41" s="22"/>
      <c r="N41" s="22"/>
      <c r="O41" s="22"/>
      <c r="P41" s="22"/>
      <c r="Q41" s="22"/>
      <c r="R41" s="22"/>
      <c r="S41" s="22"/>
      <c r="T41" s="22"/>
      <c r="U41" s="22"/>
      <c r="V41" s="23">
        <f t="shared" ref="V41" si="8">SUM(V39:V40)</f>
        <v>0</v>
      </c>
      <c r="W41" s="23">
        <f t="shared" ref="W41" si="9">SUM(W39:W40)</f>
        <v>0</v>
      </c>
      <c r="X41" s="23">
        <f t="shared" ref="X41" si="10">SUM(X39:X40)</f>
        <v>0</v>
      </c>
      <c r="Y41" s="23">
        <f t="shared" ref="Y41" si="11">SUM(Y39:Y40)</f>
        <v>0</v>
      </c>
      <c r="Z41" s="23">
        <f t="shared" ref="Z41" si="12">SUM(Z39:Z40)</f>
        <v>0</v>
      </c>
      <c r="AA41" s="23">
        <f t="shared" ref="AA41" si="13">SUM(AA39:AA40)</f>
        <v>0</v>
      </c>
      <c r="AB41" s="22"/>
      <c r="AC41" s="22"/>
      <c r="AD41" s="22"/>
      <c r="AE41" s="22"/>
      <c r="AF41" s="22"/>
      <c r="AG41" s="22"/>
      <c r="AH41" s="22"/>
      <c r="AI41" s="22"/>
      <c r="AJ41" s="22"/>
      <c r="AK41" s="22"/>
      <c r="AL41" s="22"/>
      <c r="AM41" s="22"/>
      <c r="AN41" s="22"/>
      <c r="AO41" s="22"/>
      <c r="AP41" s="22"/>
      <c r="AQ41" s="22"/>
      <c r="AR41" s="22"/>
      <c r="AS41" s="23">
        <f t="shared" ref="AS41" si="14">SUM(AS39:AS40)</f>
        <v>0</v>
      </c>
    </row>
    <row r="42" spans="1:45" ht="13.5" thickBot="1">
      <c r="A42" s="1" t="s">
        <v>34</v>
      </c>
      <c r="B42" s="62">
        <f>+B16+B24+B36+B41</f>
        <v>0</v>
      </c>
      <c r="C42" s="25"/>
      <c r="D42" s="62">
        <f t="shared" ref="D42" si="15">+D16+D24+D36+D41</f>
        <v>0</v>
      </c>
      <c r="E42" s="62">
        <f t="shared" ref="E42" si="16">+E16+E24+E36+E41</f>
        <v>0</v>
      </c>
      <c r="F42" s="62">
        <f t="shared" ref="F42" si="17">+F16+F24+F36+F41</f>
        <v>0</v>
      </c>
      <c r="G42" s="62">
        <f t="shared" ref="G42" si="18">+G16+G24+G36+G41</f>
        <v>0</v>
      </c>
      <c r="H42" s="62">
        <f t="shared" ref="H42" si="19">+H16+H24+H36+H41</f>
        <v>0</v>
      </c>
      <c r="I42" s="62">
        <f t="shared" ref="I42" si="20">+I16+I24+I36+I41</f>
        <v>0</v>
      </c>
      <c r="J42" s="62">
        <f t="shared" ref="J42" si="21">+J16+J24+J36+J41</f>
        <v>0</v>
      </c>
      <c r="K42" s="62">
        <f t="shared" ref="K42" si="22">+K16+K24+K36+K41</f>
        <v>0</v>
      </c>
      <c r="L42" s="62">
        <f t="shared" ref="L42" si="23">+L16+L24+L36+L41</f>
        <v>0</v>
      </c>
      <c r="M42" s="62">
        <f t="shared" ref="M42" si="24">+M16+M24+M36+M41</f>
        <v>0</v>
      </c>
      <c r="N42" s="25"/>
      <c r="O42" s="62">
        <f t="shared" ref="O42" si="25">+O16+O24+O36+O41</f>
        <v>0</v>
      </c>
      <c r="P42" s="62">
        <f t="shared" ref="P42" si="26">+P16+P24+P36+P41</f>
        <v>0</v>
      </c>
      <c r="Q42" s="62">
        <f t="shared" ref="Q42" si="27">+Q16+Q24+Q36+Q41</f>
        <v>0</v>
      </c>
      <c r="R42" s="62">
        <f t="shared" ref="R42" si="28">+R16+R24+R36+R41</f>
        <v>0</v>
      </c>
      <c r="S42" s="62">
        <f t="shared" ref="S42" si="29">+S16+S24+S36+S41</f>
        <v>0</v>
      </c>
      <c r="T42" s="62">
        <f t="shared" ref="T42" si="30">+T16+T24+T36+T41</f>
        <v>0</v>
      </c>
      <c r="U42" s="25"/>
      <c r="V42" s="62">
        <f t="shared" ref="V42" si="31">+V16+V24+V36+V41</f>
        <v>0</v>
      </c>
      <c r="W42" s="62">
        <f t="shared" ref="W42" si="32">+W16+W24+W36+W41</f>
        <v>0</v>
      </c>
      <c r="X42" s="62">
        <f t="shared" ref="X42" si="33">+X16+X24+X36+X41</f>
        <v>0</v>
      </c>
      <c r="Y42" s="62">
        <f t="shared" ref="Y42" si="34">+Y16+Y24+Y36+Y41</f>
        <v>0</v>
      </c>
      <c r="Z42" s="62">
        <f t="shared" ref="Z42" si="35">+Z16+Z24+Z36+Z41</f>
        <v>0</v>
      </c>
      <c r="AA42" s="62">
        <f t="shared" ref="AA42" si="36">+AA16+AA24+AA36+AA41</f>
        <v>0</v>
      </c>
      <c r="AB42" s="25"/>
      <c r="AC42" s="62">
        <f t="shared" ref="AC42" si="37">+AC16+AC24+AC36+AC41</f>
        <v>0</v>
      </c>
      <c r="AD42" s="62">
        <f t="shared" ref="AD42" si="38">+AD16+AD24+AD36+AD41</f>
        <v>0</v>
      </c>
      <c r="AE42" s="62">
        <f t="shared" ref="AE42" si="39">+AE16+AE24+AE36+AE41</f>
        <v>0</v>
      </c>
      <c r="AF42" s="62">
        <f t="shared" ref="AF42" si="40">+AF16+AF24+AF36+AF41</f>
        <v>0</v>
      </c>
      <c r="AG42" s="62">
        <f t="shared" ref="AG42" si="41">+AG16+AG24+AG36+AG41</f>
        <v>0</v>
      </c>
      <c r="AH42" s="62">
        <f t="shared" ref="AH42" si="42">+AH16+AH24+AH36+AH41</f>
        <v>0</v>
      </c>
      <c r="AI42" s="62">
        <f t="shared" ref="AI42" si="43">+AI16+AI24+AI36+AI41</f>
        <v>0</v>
      </c>
      <c r="AJ42" s="62">
        <f t="shared" ref="AJ42" si="44">+AJ16+AJ24+AJ36+AJ41</f>
        <v>0</v>
      </c>
      <c r="AK42" s="62">
        <f t="shared" ref="AK42" si="45">+AK16+AK24+AK36+AK41</f>
        <v>0</v>
      </c>
      <c r="AL42" s="62">
        <f t="shared" ref="AL42" si="46">+AL16+AL24+AL36+AL41</f>
        <v>0</v>
      </c>
      <c r="AM42" s="62">
        <f t="shared" ref="AM42" si="47">+AM16+AM24+AM36+AM41</f>
        <v>0</v>
      </c>
      <c r="AN42" s="62">
        <f t="shared" ref="AN42" si="48">+AN16+AN24+AN36+AN41</f>
        <v>0</v>
      </c>
      <c r="AO42" s="62">
        <f t="shared" ref="AO42" si="49">+AO16+AO24+AO36+AO41</f>
        <v>0</v>
      </c>
      <c r="AP42" s="62">
        <f t="shared" ref="AP42" si="50">+AP16+AP24+AP36+AP41</f>
        <v>0</v>
      </c>
      <c r="AQ42" s="62">
        <f t="shared" ref="AQ42" si="51">+AQ16+AQ24+AQ36+AQ41</f>
        <v>0</v>
      </c>
      <c r="AR42" s="62">
        <f t="shared" ref="AR42" si="52">+AR16+AR24+AR36+AR41</f>
        <v>0</v>
      </c>
      <c r="AS42" s="62">
        <f t="shared" ref="AS42" si="53">+AS16+AS24+AS36+AS41</f>
        <v>0</v>
      </c>
    </row>
    <row r="43" spans="1:45" ht="13" thickTop="1"/>
    <row r="44" spans="1:45" ht="13">
      <c r="A44" s="1" t="s">
        <v>162</v>
      </c>
    </row>
    <row r="45" spans="1:45">
      <c r="A45" t="s">
        <v>163</v>
      </c>
    </row>
    <row r="46" spans="1:45">
      <c r="A46" t="s">
        <v>321</v>
      </c>
    </row>
    <row r="47" spans="1:45">
      <c r="A47" t="s">
        <v>322</v>
      </c>
      <c r="B47" s="42"/>
    </row>
    <row r="48" spans="1:45" ht="13">
      <c r="A48" s="1" t="s">
        <v>367</v>
      </c>
      <c r="B48" s="7">
        <f>SUM(B45:B47)</f>
        <v>0</v>
      </c>
    </row>
    <row r="49" spans="1:2" ht="13.5" thickBot="1">
      <c r="A49" s="1" t="s">
        <v>164</v>
      </c>
      <c r="B49" s="62">
        <f>+B42+B48</f>
        <v>0</v>
      </c>
    </row>
    <row r="50" spans="1:2" ht="13" thickTop="1"/>
  </sheetData>
  <phoneticPr fontId="0" type="noConversion"/>
  <pageMargins left="0.75" right="0.75" top="1" bottom="1" header="0.5" footer="0.5"/>
  <pageSetup paperSize="5" scale="4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51"/>
  <sheetViews>
    <sheetView topLeftCell="A4" workbookViewId="0">
      <selection activeCell="F40" sqref="F40"/>
    </sheetView>
  </sheetViews>
  <sheetFormatPr defaultRowHeight="12.5"/>
  <cols>
    <col min="1" max="1" width="45.08984375" customWidth="1"/>
    <col min="2" max="2" width="13.6328125" style="7" customWidth="1"/>
    <col min="3" max="3" width="2.6328125" style="7" customWidth="1"/>
    <col min="4" max="5" width="9.08984375" style="7"/>
    <col min="6" max="6" width="8.90625" style="7"/>
    <col min="7" max="9" width="9.08984375" style="7"/>
    <col min="10" max="11" width="10.54296875" style="7" customWidth="1"/>
    <col min="12" max="12" width="9.08984375" style="7"/>
    <col min="13" max="16" width="9.453125" style="7" customWidth="1"/>
    <col min="17" max="17" width="8.90625" style="7"/>
    <col min="18" max="20" width="9.453125" style="7" customWidth="1"/>
    <col min="21" max="21" width="9.08984375" style="7"/>
    <col min="22" max="22" width="3.453125" style="7" customWidth="1"/>
    <col min="23" max="27" width="9.08984375" style="7"/>
    <col min="28" max="29" width="8.90625" style="7" customWidth="1"/>
    <col min="30" max="30" width="3.36328125" style="7" customWidth="1"/>
    <col min="31" max="31" width="10.6328125" style="7" customWidth="1"/>
    <col min="32" max="32" width="10.54296875" style="7" customWidth="1"/>
    <col min="33" max="33" width="9.08984375" style="7"/>
    <col min="34" max="35" width="9.54296875" style="7" customWidth="1"/>
    <col min="36" max="37" width="9.08984375" style="7"/>
    <col min="38" max="41" width="8.90625" style="7"/>
    <col min="42" max="42" width="9.08984375" style="7"/>
    <col min="43" max="45" width="8.90625" style="7"/>
    <col min="46" max="46" width="9.08984375" style="7"/>
    <col min="47" max="47" width="2.90625" style="7" customWidth="1"/>
    <col min="48" max="48" width="12.453125" style="7" customWidth="1"/>
  </cols>
  <sheetData>
    <row r="1" spans="1:48" ht="17.25" customHeight="1">
      <c r="A1" t="s">
        <v>313</v>
      </c>
    </row>
    <row r="3" spans="1:48" ht="13">
      <c r="A3" s="1" t="s">
        <v>318</v>
      </c>
      <c r="D3" s="63" t="s">
        <v>14</v>
      </c>
      <c r="E3" s="64"/>
      <c r="F3" s="64"/>
      <c r="G3" s="64"/>
      <c r="H3" s="64"/>
      <c r="I3" s="64"/>
      <c r="J3" s="64"/>
      <c r="K3" s="64"/>
      <c r="L3" s="64"/>
      <c r="M3" s="64"/>
      <c r="N3" s="64"/>
      <c r="O3" s="64"/>
      <c r="P3" s="64"/>
      <c r="Q3" s="65"/>
      <c r="R3" s="64"/>
      <c r="S3" s="64"/>
      <c r="T3" s="64"/>
      <c r="U3" s="65"/>
      <c r="W3" s="39" t="s">
        <v>18</v>
      </c>
      <c r="X3" s="40"/>
      <c r="Y3" s="40"/>
      <c r="Z3" s="40"/>
      <c r="AA3" s="40"/>
      <c r="AB3" s="41"/>
      <c r="AC3" s="41"/>
      <c r="AE3" s="110" t="s">
        <v>15</v>
      </c>
      <c r="AF3" s="111"/>
      <c r="AG3" s="112"/>
      <c r="AH3" s="112"/>
      <c r="AI3" s="112"/>
      <c r="AJ3" s="112"/>
      <c r="AK3" s="112"/>
      <c r="AL3" s="112"/>
      <c r="AM3" s="112"/>
      <c r="AN3" s="112"/>
      <c r="AO3" s="112"/>
      <c r="AP3" s="112"/>
      <c r="AQ3" s="66"/>
      <c r="AR3" s="66"/>
      <c r="AS3" s="66"/>
      <c r="AT3" s="66"/>
    </row>
    <row r="4" spans="1:48" ht="192">
      <c r="A4" s="19" t="s">
        <v>96</v>
      </c>
      <c r="B4" s="26" t="s">
        <v>315</v>
      </c>
      <c r="C4" s="21"/>
      <c r="D4" s="21" t="s">
        <v>98</v>
      </c>
      <c r="E4" s="21" t="s">
        <v>182</v>
      </c>
      <c r="F4" s="57" t="s">
        <v>286</v>
      </c>
      <c r="G4" s="21" t="s">
        <v>6</v>
      </c>
      <c r="H4" s="21" t="s">
        <v>99</v>
      </c>
      <c r="I4" s="21" t="s">
        <v>0</v>
      </c>
      <c r="J4" s="21" t="s">
        <v>62</v>
      </c>
      <c r="K4" s="57" t="s">
        <v>9</v>
      </c>
      <c r="L4" s="21" t="s">
        <v>1</v>
      </c>
      <c r="M4" s="21" t="s">
        <v>12</v>
      </c>
      <c r="N4" s="57" t="s">
        <v>166</v>
      </c>
      <c r="O4" s="57" t="s">
        <v>167</v>
      </c>
      <c r="P4" s="57" t="s">
        <v>287</v>
      </c>
      <c r="Q4" s="57" t="s">
        <v>288</v>
      </c>
      <c r="R4" s="57" t="s">
        <v>221</v>
      </c>
      <c r="S4" s="57" t="s">
        <v>235</v>
      </c>
      <c r="T4" s="57" t="s">
        <v>227</v>
      </c>
      <c r="U4" s="21" t="s">
        <v>13</v>
      </c>
      <c r="V4" s="21"/>
      <c r="W4" s="21" t="s">
        <v>183</v>
      </c>
      <c r="X4" s="21" t="s">
        <v>4</v>
      </c>
      <c r="Y4" s="21" t="s">
        <v>6</v>
      </c>
      <c r="Z4" s="21" t="s">
        <v>0</v>
      </c>
      <c r="AA4" s="21" t="s">
        <v>184</v>
      </c>
      <c r="AB4" s="57" t="s">
        <v>288</v>
      </c>
      <c r="AC4" s="21" t="s">
        <v>13</v>
      </c>
      <c r="AD4" s="21"/>
      <c r="AE4" s="21" t="s">
        <v>116</v>
      </c>
      <c r="AF4" s="21" t="s">
        <v>61</v>
      </c>
      <c r="AG4" s="21" t="s">
        <v>0</v>
      </c>
      <c r="AH4" s="21" t="s">
        <v>5</v>
      </c>
      <c r="AI4" s="21" t="s">
        <v>102</v>
      </c>
      <c r="AJ4" s="21" t="s">
        <v>9</v>
      </c>
      <c r="AK4" s="57" t="s">
        <v>168</v>
      </c>
      <c r="AL4" s="57" t="s">
        <v>169</v>
      </c>
      <c r="AM4" s="57" t="s">
        <v>185</v>
      </c>
      <c r="AN4" s="57" t="s">
        <v>194</v>
      </c>
      <c r="AO4" s="57" t="s">
        <v>199</v>
      </c>
      <c r="AP4" s="57" t="s">
        <v>288</v>
      </c>
      <c r="AQ4" s="21" t="s">
        <v>222</v>
      </c>
      <c r="AR4" s="57" t="s">
        <v>226</v>
      </c>
      <c r="AS4" s="57" t="s">
        <v>228</v>
      </c>
      <c r="AT4" s="21" t="s">
        <v>10</v>
      </c>
      <c r="AU4" s="21"/>
      <c r="AV4" s="59" t="s">
        <v>97</v>
      </c>
    </row>
    <row r="5" spans="1:48">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row>
    <row r="6" spans="1:48" ht="13">
      <c r="A6" s="4" t="s">
        <v>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row>
    <row r="7" spans="1:48">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f t="shared" ref="AV7:AV16" si="0">SUM(D7:AT7)</f>
        <v>0</v>
      </c>
    </row>
    <row r="8" spans="1:48">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f t="shared" si="0"/>
        <v>0</v>
      </c>
    </row>
    <row r="9" spans="1:48">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f t="shared" si="0"/>
        <v>0</v>
      </c>
    </row>
    <row r="10" spans="1:48">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f t="shared" si="0"/>
        <v>0</v>
      </c>
    </row>
    <row r="11" spans="1:48">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f t="shared" si="0"/>
        <v>0</v>
      </c>
    </row>
    <row r="12" spans="1:48">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f t="shared" si="0"/>
        <v>0</v>
      </c>
    </row>
    <row r="13" spans="1:48">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f t="shared" si="0"/>
        <v>0</v>
      </c>
    </row>
    <row r="14" spans="1:48">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f t="shared" si="0"/>
        <v>0</v>
      </c>
    </row>
    <row r="15" spans="1:48">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f t="shared" si="0"/>
        <v>0</v>
      </c>
    </row>
    <row r="16" spans="1:48">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f t="shared" si="0"/>
        <v>0</v>
      </c>
    </row>
    <row r="17" spans="1:48">
      <c r="A17" t="s">
        <v>2</v>
      </c>
      <c r="B17" s="23">
        <f>SUM(B7:B16)</f>
        <v>0</v>
      </c>
      <c r="C17" s="22"/>
      <c r="D17" s="23">
        <f t="shared" ref="D17:U17" si="1">SUM(D7:D16)</f>
        <v>0</v>
      </c>
      <c r="E17" s="23">
        <f t="shared" si="1"/>
        <v>0</v>
      </c>
      <c r="F17" s="23">
        <f>SUM(F7:F16)</f>
        <v>0</v>
      </c>
      <c r="G17" s="23">
        <f t="shared" si="1"/>
        <v>0</v>
      </c>
      <c r="H17" s="23">
        <f t="shared" si="1"/>
        <v>0</v>
      </c>
      <c r="I17" s="23">
        <f t="shared" si="1"/>
        <v>0</v>
      </c>
      <c r="J17" s="23">
        <f t="shared" si="1"/>
        <v>0</v>
      </c>
      <c r="K17" s="23">
        <f t="shared" si="1"/>
        <v>0</v>
      </c>
      <c r="L17" s="23">
        <f t="shared" si="1"/>
        <v>0</v>
      </c>
      <c r="M17" s="23">
        <f t="shared" si="1"/>
        <v>0</v>
      </c>
      <c r="N17" s="23">
        <f t="shared" si="1"/>
        <v>0</v>
      </c>
      <c r="O17" s="23">
        <f t="shared" si="1"/>
        <v>0</v>
      </c>
      <c r="P17" s="23">
        <f t="shared" ref="P17:S17" si="2">SUM(P7:P16)</f>
        <v>0</v>
      </c>
      <c r="Q17" s="23">
        <f t="shared" si="2"/>
        <v>0</v>
      </c>
      <c r="R17" s="23">
        <f t="shared" si="2"/>
        <v>0</v>
      </c>
      <c r="S17" s="23">
        <f t="shared" si="2"/>
        <v>0</v>
      </c>
      <c r="T17" s="23">
        <f t="shared" ref="T17" si="3">SUM(T7:T16)</f>
        <v>0</v>
      </c>
      <c r="U17" s="23">
        <f t="shared" si="1"/>
        <v>0</v>
      </c>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3">
        <f>SUM(AV7:AV16)</f>
        <v>0</v>
      </c>
    </row>
    <row r="18" spans="1:4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row>
    <row r="19" spans="1:48" ht="13">
      <c r="A19" s="4" t="s">
        <v>3</v>
      </c>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row>
    <row r="20" spans="1:48">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f t="shared" ref="AV20:AV25" si="4">SUM(D20:AT20)</f>
        <v>0</v>
      </c>
    </row>
    <row r="21" spans="1:48">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f t="shared" si="4"/>
        <v>0</v>
      </c>
    </row>
    <row r="22" spans="1:48">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f t="shared" si="4"/>
        <v>0</v>
      </c>
    </row>
    <row r="23" spans="1:48">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f t="shared" si="4"/>
        <v>0</v>
      </c>
    </row>
    <row r="24" spans="1:48">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f t="shared" si="4"/>
        <v>0</v>
      </c>
    </row>
    <row r="25" spans="1:48">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f t="shared" si="4"/>
        <v>0</v>
      </c>
    </row>
    <row r="26" spans="1:48">
      <c r="A26" t="s">
        <v>8</v>
      </c>
      <c r="B26" s="23">
        <f>SUM(B20:B25)</f>
        <v>0</v>
      </c>
      <c r="C26" s="22"/>
      <c r="D26" s="22"/>
      <c r="E26" s="22"/>
      <c r="F26" s="22"/>
      <c r="G26" s="22"/>
      <c r="H26" s="22"/>
      <c r="I26" s="22"/>
      <c r="J26" s="22"/>
      <c r="K26" s="22"/>
      <c r="L26" s="22"/>
      <c r="M26" s="22"/>
      <c r="N26" s="22"/>
      <c r="O26" s="22"/>
      <c r="P26" s="22"/>
      <c r="Q26" s="22"/>
      <c r="R26" s="22"/>
      <c r="S26" s="22"/>
      <c r="T26" s="22"/>
      <c r="U26" s="22"/>
      <c r="V26" s="22"/>
      <c r="W26" s="23">
        <f t="shared" ref="W26:AC26" si="5">SUM(W20:W25)</f>
        <v>0</v>
      </c>
      <c r="X26" s="23">
        <f t="shared" si="5"/>
        <v>0</v>
      </c>
      <c r="Y26" s="23">
        <f t="shared" si="5"/>
        <v>0</v>
      </c>
      <c r="Z26" s="23">
        <f t="shared" si="5"/>
        <v>0</v>
      </c>
      <c r="AA26" s="23">
        <f t="shared" si="5"/>
        <v>0</v>
      </c>
      <c r="AB26" s="23">
        <f t="shared" ref="AB26" si="6">SUM(AB20:AB25)</f>
        <v>0</v>
      </c>
      <c r="AC26" s="23">
        <f t="shared" si="5"/>
        <v>0</v>
      </c>
      <c r="AD26" s="22"/>
      <c r="AE26" s="22"/>
      <c r="AF26" s="22"/>
      <c r="AG26" s="22"/>
      <c r="AH26" s="22"/>
      <c r="AI26" s="22"/>
      <c r="AJ26" s="22"/>
      <c r="AK26" s="22"/>
      <c r="AL26" s="22"/>
      <c r="AM26" s="22"/>
      <c r="AN26" s="22"/>
      <c r="AO26" s="22"/>
      <c r="AP26" s="22"/>
      <c r="AQ26" s="22"/>
      <c r="AR26" s="22"/>
      <c r="AS26" s="22"/>
      <c r="AT26" s="22"/>
      <c r="AU26" s="22"/>
      <c r="AV26" s="23">
        <f>SUM(AV20:AV25)</f>
        <v>0</v>
      </c>
    </row>
    <row r="27" spans="1:48">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row>
    <row r="28" spans="1:48" ht="13">
      <c r="A28" s="4" t="s">
        <v>15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row>
    <row r="29" spans="1:48">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f t="shared" ref="AV29:AV37" si="7">SUM(D29:AT29)</f>
        <v>0</v>
      </c>
    </row>
    <row r="30" spans="1:48">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f t="shared" si="7"/>
        <v>0</v>
      </c>
    </row>
    <row r="31" spans="1:4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f t="shared" si="7"/>
        <v>0</v>
      </c>
    </row>
    <row r="32" spans="1:48">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f t="shared" si="7"/>
        <v>0</v>
      </c>
    </row>
    <row r="33" spans="1:48">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f t="shared" si="7"/>
        <v>0</v>
      </c>
    </row>
    <row r="34" spans="1:48">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f t="shared" si="7"/>
        <v>0</v>
      </c>
    </row>
    <row r="35" spans="1:48">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f t="shared" si="7"/>
        <v>0</v>
      </c>
    </row>
    <row r="36" spans="1:48">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f t="shared" si="7"/>
        <v>0</v>
      </c>
    </row>
    <row r="37" spans="1:48">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f t="shared" si="7"/>
        <v>0</v>
      </c>
    </row>
    <row r="38" spans="1:48">
      <c r="A38" t="s">
        <v>11</v>
      </c>
      <c r="B38" s="23">
        <f>SUM(B29:B37)</f>
        <v>0</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3">
        <f t="shared" ref="AE38:AT38" si="8">SUM(AE29:AE37)</f>
        <v>0</v>
      </c>
      <c r="AF38" s="23">
        <f t="shared" si="8"/>
        <v>0</v>
      </c>
      <c r="AG38" s="23">
        <f t="shared" si="8"/>
        <v>0</v>
      </c>
      <c r="AH38" s="23">
        <f t="shared" si="8"/>
        <v>0</v>
      </c>
      <c r="AI38" s="23">
        <f t="shared" si="8"/>
        <v>0</v>
      </c>
      <c r="AJ38" s="23">
        <f t="shared" si="8"/>
        <v>0</v>
      </c>
      <c r="AK38" s="23">
        <f t="shared" si="8"/>
        <v>0</v>
      </c>
      <c r="AL38" s="23">
        <f t="shared" si="8"/>
        <v>0</v>
      </c>
      <c r="AM38" s="23">
        <f t="shared" si="8"/>
        <v>0</v>
      </c>
      <c r="AN38" s="23">
        <f t="shared" si="8"/>
        <v>0</v>
      </c>
      <c r="AO38" s="23">
        <f>SUM(AO29:AO37)</f>
        <v>0</v>
      </c>
      <c r="AP38" s="23">
        <f>SUM(AP29:AP37)</f>
        <v>0</v>
      </c>
      <c r="AQ38" s="23">
        <f t="shared" ref="AQ38:AS38" si="9">SUM(AQ29:AQ37)</f>
        <v>0</v>
      </c>
      <c r="AR38" s="23">
        <f t="shared" si="9"/>
        <v>0</v>
      </c>
      <c r="AS38" s="23">
        <f t="shared" si="9"/>
        <v>0</v>
      </c>
      <c r="AT38" s="23">
        <f t="shared" si="8"/>
        <v>0</v>
      </c>
      <c r="AU38" s="22"/>
      <c r="AV38" s="23">
        <f>SUM(AV29:AV37)</f>
        <v>0</v>
      </c>
    </row>
    <row r="39" spans="1:48">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row>
    <row r="40" spans="1:48" ht="13" thickBot="1">
      <c r="A40" t="s">
        <v>17</v>
      </c>
      <c r="B40" s="25">
        <f>+B17+B26+B38</f>
        <v>0</v>
      </c>
      <c r="C40" s="22"/>
      <c r="D40" s="25">
        <f t="shared" ref="D40:AV40" si="10">+D17+D26+D38</f>
        <v>0</v>
      </c>
      <c r="E40" s="25">
        <f t="shared" si="10"/>
        <v>0</v>
      </c>
      <c r="F40" s="25">
        <f>+F17+F26+F38</f>
        <v>0</v>
      </c>
      <c r="G40" s="25">
        <f t="shared" si="10"/>
        <v>0</v>
      </c>
      <c r="H40" s="25">
        <f t="shared" si="10"/>
        <v>0</v>
      </c>
      <c r="I40" s="25">
        <f t="shared" si="10"/>
        <v>0</v>
      </c>
      <c r="J40" s="25">
        <f t="shared" si="10"/>
        <v>0</v>
      </c>
      <c r="K40" s="25">
        <f t="shared" si="10"/>
        <v>0</v>
      </c>
      <c r="L40" s="25">
        <f t="shared" si="10"/>
        <v>0</v>
      </c>
      <c r="M40" s="25">
        <f t="shared" si="10"/>
        <v>0</v>
      </c>
      <c r="N40" s="25">
        <f t="shared" si="10"/>
        <v>0</v>
      </c>
      <c r="O40" s="25">
        <f t="shared" si="10"/>
        <v>0</v>
      </c>
      <c r="P40" s="25">
        <f t="shared" si="10"/>
        <v>0</v>
      </c>
      <c r="Q40" s="25">
        <f t="shared" si="10"/>
        <v>0</v>
      </c>
      <c r="R40" s="25">
        <f t="shared" si="10"/>
        <v>0</v>
      </c>
      <c r="S40" s="25">
        <f t="shared" si="10"/>
        <v>0</v>
      </c>
      <c r="T40" s="25">
        <f t="shared" si="10"/>
        <v>0</v>
      </c>
      <c r="U40" s="25">
        <f t="shared" si="10"/>
        <v>0</v>
      </c>
      <c r="V40" s="22"/>
      <c r="W40" s="25">
        <f t="shared" si="10"/>
        <v>0</v>
      </c>
      <c r="X40" s="25">
        <f t="shared" si="10"/>
        <v>0</v>
      </c>
      <c r="Y40" s="25">
        <f t="shared" si="10"/>
        <v>0</v>
      </c>
      <c r="Z40" s="25">
        <f t="shared" si="10"/>
        <v>0</v>
      </c>
      <c r="AA40" s="25">
        <f t="shared" si="10"/>
        <v>0</v>
      </c>
      <c r="AB40" s="25">
        <f t="shared" si="10"/>
        <v>0</v>
      </c>
      <c r="AC40" s="25">
        <f t="shared" si="10"/>
        <v>0</v>
      </c>
      <c r="AD40" s="22"/>
      <c r="AE40" s="25">
        <f t="shared" si="10"/>
        <v>0</v>
      </c>
      <c r="AF40" s="25">
        <f t="shared" si="10"/>
        <v>0</v>
      </c>
      <c r="AG40" s="25">
        <f t="shared" si="10"/>
        <v>0</v>
      </c>
      <c r="AH40" s="25">
        <f t="shared" si="10"/>
        <v>0</v>
      </c>
      <c r="AI40" s="25">
        <f t="shared" si="10"/>
        <v>0</v>
      </c>
      <c r="AJ40" s="25">
        <f t="shared" si="10"/>
        <v>0</v>
      </c>
      <c r="AK40" s="25">
        <f t="shared" si="10"/>
        <v>0</v>
      </c>
      <c r="AL40" s="25">
        <f t="shared" si="10"/>
        <v>0</v>
      </c>
      <c r="AM40" s="25">
        <f t="shared" si="10"/>
        <v>0</v>
      </c>
      <c r="AN40" s="25">
        <f t="shared" si="10"/>
        <v>0</v>
      </c>
      <c r="AO40" s="25">
        <f t="shared" si="10"/>
        <v>0</v>
      </c>
      <c r="AP40" s="25">
        <f t="shared" si="10"/>
        <v>0</v>
      </c>
      <c r="AQ40" s="25">
        <f t="shared" si="10"/>
        <v>0</v>
      </c>
      <c r="AR40" s="25">
        <f t="shared" si="10"/>
        <v>0</v>
      </c>
      <c r="AS40" s="25">
        <f t="shared" si="10"/>
        <v>0</v>
      </c>
      <c r="AT40" s="25">
        <f t="shared" si="10"/>
        <v>0</v>
      </c>
      <c r="AU40" s="22"/>
      <c r="AV40" s="25">
        <f t="shared" si="10"/>
        <v>0</v>
      </c>
    </row>
    <row r="41" spans="1:48" ht="13" thickTop="1"/>
    <row r="42" spans="1:48">
      <c r="A42" s="51" t="s">
        <v>170</v>
      </c>
      <c r="AV42"/>
    </row>
    <row r="43" spans="1:48">
      <c r="A43" s="51" t="s">
        <v>171</v>
      </c>
    </row>
    <row r="44" spans="1:48">
      <c r="A44" s="51" t="s">
        <v>186</v>
      </c>
    </row>
    <row r="45" spans="1:48">
      <c r="A45" s="51" t="s">
        <v>172</v>
      </c>
    </row>
    <row r="46" spans="1:48">
      <c r="A46" s="51" t="s">
        <v>223</v>
      </c>
    </row>
    <row r="47" spans="1:48">
      <c r="A47" s="51" t="s">
        <v>225</v>
      </c>
    </row>
    <row r="48" spans="1:48">
      <c r="A48" s="51" t="s">
        <v>173</v>
      </c>
      <c r="B48" s="7">
        <f>SUM(B43:B47)</f>
        <v>0</v>
      </c>
    </row>
    <row r="50" spans="1:2" ht="13" thickBot="1">
      <c r="A50" s="51" t="s">
        <v>174</v>
      </c>
      <c r="B50" s="67">
        <f>+B40+B48</f>
        <v>0</v>
      </c>
    </row>
    <row r="51" spans="1:2" ht="13" thickTop="1"/>
  </sheetData>
  <phoneticPr fontId="0" type="noConversion"/>
  <pageMargins left="0.75" right="0.75" top="1" bottom="1" header="0.5" footer="0.5"/>
  <pageSetup paperSize="5" scale="5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24"/>
  <sheetViews>
    <sheetView workbookViewId="0">
      <selection activeCell="I21" sqref="I21"/>
    </sheetView>
  </sheetViews>
  <sheetFormatPr defaultRowHeight="12.5"/>
  <cols>
    <col min="1" max="1" width="33" customWidth="1"/>
    <col min="2" max="2" width="3.08984375" customWidth="1"/>
    <col min="3" max="3" width="15.453125" customWidth="1"/>
    <col min="4" max="4" width="2.6328125" customWidth="1"/>
    <col min="5" max="5" width="13.6328125" customWidth="1"/>
    <col min="6" max="6" width="3" customWidth="1"/>
    <col min="7" max="18" width="12.90625" customWidth="1"/>
    <col min="19" max="19" width="2.54296875" customWidth="1"/>
    <col min="20" max="20" width="11.453125" customWidth="1"/>
    <col min="21" max="21" width="2.54296875" customWidth="1"/>
    <col min="22" max="22" width="10.453125" customWidth="1"/>
  </cols>
  <sheetData>
    <row r="1" spans="1:22">
      <c r="A1" t="s">
        <v>313</v>
      </c>
    </row>
    <row r="3" spans="1:22" ht="13">
      <c r="A3" s="1" t="s">
        <v>318</v>
      </c>
      <c r="B3" s="1"/>
      <c r="G3" s="31" t="s">
        <v>35</v>
      </c>
      <c r="H3" s="32"/>
      <c r="I3" s="32"/>
      <c r="J3" s="32"/>
      <c r="K3" s="32"/>
      <c r="L3" s="32"/>
      <c r="M3" s="32"/>
      <c r="N3" s="32"/>
      <c r="O3" s="32"/>
      <c r="P3" s="32"/>
      <c r="Q3" s="32"/>
      <c r="R3" s="33"/>
      <c r="S3" s="35"/>
    </row>
    <row r="4" spans="1:22" ht="78" customHeight="1">
      <c r="A4" s="2" t="s">
        <v>190</v>
      </c>
      <c r="B4" s="2"/>
      <c r="C4" s="26" t="s">
        <v>314</v>
      </c>
      <c r="D4" s="29"/>
      <c r="E4" s="34" t="s">
        <v>187</v>
      </c>
      <c r="F4" s="29"/>
      <c r="G4" s="113" t="s">
        <v>289</v>
      </c>
      <c r="H4" s="113" t="s">
        <v>36</v>
      </c>
      <c r="I4" s="113" t="s">
        <v>290</v>
      </c>
      <c r="J4" s="113" t="s">
        <v>291</v>
      </c>
      <c r="K4" s="113" t="s">
        <v>292</v>
      </c>
      <c r="L4" s="113" t="s">
        <v>293</v>
      </c>
      <c r="M4" s="113" t="s">
        <v>296</v>
      </c>
      <c r="N4" s="113" t="s">
        <v>295</v>
      </c>
      <c r="O4" s="113" t="s">
        <v>297</v>
      </c>
      <c r="P4" s="113" t="s">
        <v>298</v>
      </c>
      <c r="Q4" s="113" t="s">
        <v>299</v>
      </c>
      <c r="R4" s="113" t="s">
        <v>294</v>
      </c>
      <c r="S4" s="30"/>
      <c r="T4" s="34" t="s">
        <v>117</v>
      </c>
      <c r="U4" s="30"/>
      <c r="V4" s="34" t="s">
        <v>189</v>
      </c>
    </row>
    <row r="5" spans="1:22">
      <c r="C5" s="27"/>
      <c r="D5" s="27"/>
      <c r="E5" s="27"/>
      <c r="F5" s="27"/>
      <c r="G5" s="27"/>
      <c r="H5" s="27"/>
      <c r="I5" s="27"/>
      <c r="J5" s="27"/>
      <c r="K5" s="27"/>
      <c r="L5" s="27"/>
      <c r="M5" s="27"/>
      <c r="N5" s="27"/>
      <c r="O5" s="27"/>
      <c r="P5" s="27"/>
      <c r="Q5" s="27"/>
      <c r="R5" s="27"/>
      <c r="S5" s="27"/>
      <c r="T5" s="27"/>
      <c r="U5" s="27"/>
      <c r="V5" s="27"/>
    </row>
    <row r="6" spans="1:22" ht="13">
      <c r="A6" s="36" t="s">
        <v>187</v>
      </c>
      <c r="C6" s="28"/>
      <c r="D6" s="28"/>
      <c r="E6" s="30"/>
      <c r="F6" s="28"/>
      <c r="G6" s="28"/>
      <c r="H6" s="28"/>
      <c r="I6" s="28"/>
      <c r="J6" s="28"/>
      <c r="K6" s="28"/>
      <c r="L6" s="28"/>
      <c r="M6" s="28"/>
      <c r="N6" s="28"/>
      <c r="O6" s="28"/>
      <c r="P6" s="28"/>
      <c r="Q6" s="28"/>
      <c r="R6" s="28"/>
      <c r="S6" s="28"/>
      <c r="T6" s="28"/>
      <c r="U6" s="28"/>
      <c r="V6" s="30">
        <f>+E6</f>
        <v>0</v>
      </c>
    </row>
    <row r="7" spans="1:22">
      <c r="C7" s="28"/>
      <c r="D7" s="28"/>
      <c r="E7" s="28"/>
      <c r="F7" s="28"/>
      <c r="G7" s="28"/>
      <c r="H7" s="28"/>
      <c r="I7" s="28"/>
      <c r="J7" s="28"/>
      <c r="K7" s="28"/>
      <c r="L7" s="28"/>
      <c r="M7" s="28"/>
      <c r="N7" s="28"/>
      <c r="O7" s="28"/>
      <c r="P7" s="28"/>
      <c r="Q7" s="28"/>
      <c r="R7" s="28"/>
      <c r="S7" s="28"/>
      <c r="T7" s="28"/>
      <c r="U7" s="28"/>
      <c r="V7" s="28"/>
    </row>
    <row r="8" spans="1:22" ht="13">
      <c r="A8" s="1" t="s">
        <v>35</v>
      </c>
      <c r="C8" s="28"/>
      <c r="D8" s="28"/>
      <c r="E8" s="28"/>
      <c r="F8" s="28"/>
      <c r="G8" s="28"/>
      <c r="H8" s="28"/>
      <c r="I8" s="28"/>
      <c r="J8" s="28"/>
      <c r="K8" s="28"/>
      <c r="L8" s="28"/>
      <c r="M8" s="28"/>
      <c r="N8" s="28"/>
      <c r="O8" s="28"/>
      <c r="P8" s="28"/>
      <c r="Q8" s="28"/>
      <c r="R8" s="28"/>
      <c r="S8" s="28"/>
      <c r="T8" s="28"/>
      <c r="U8" s="28"/>
      <c r="V8" s="28"/>
    </row>
    <row r="9" spans="1:22">
      <c r="C9" s="28"/>
      <c r="D9" s="28"/>
      <c r="E9" s="28"/>
      <c r="F9" s="28"/>
      <c r="G9" s="30"/>
      <c r="H9" s="28"/>
      <c r="I9" s="28"/>
      <c r="J9" s="28"/>
      <c r="K9" s="28"/>
      <c r="L9" s="28"/>
      <c r="M9" s="28"/>
      <c r="N9" s="28"/>
      <c r="O9" s="28"/>
      <c r="P9" s="28"/>
      <c r="Q9" s="28"/>
      <c r="R9" s="28"/>
      <c r="S9" s="28"/>
      <c r="T9" s="28"/>
      <c r="U9" s="28"/>
      <c r="V9" s="28">
        <f>SUM(E9:T9)</f>
        <v>0</v>
      </c>
    </row>
    <row r="10" spans="1:22">
      <c r="C10" s="28"/>
      <c r="D10" s="28"/>
      <c r="E10" s="28"/>
      <c r="F10" s="28"/>
      <c r="G10" s="28"/>
      <c r="H10" s="30"/>
      <c r="I10" s="28"/>
      <c r="J10" s="28"/>
      <c r="K10" s="28"/>
      <c r="L10" s="28"/>
      <c r="M10" s="28"/>
      <c r="N10" s="28"/>
      <c r="O10" s="28"/>
      <c r="P10" s="28"/>
      <c r="Q10" s="28"/>
      <c r="R10" s="28"/>
      <c r="S10" s="28"/>
      <c r="T10" s="28"/>
      <c r="U10" s="28"/>
      <c r="V10" s="28">
        <f>SUM(E10:T10)</f>
        <v>0</v>
      </c>
    </row>
    <row r="11" spans="1:22">
      <c r="C11" s="28"/>
      <c r="D11" s="28"/>
      <c r="E11" s="28"/>
      <c r="F11" s="28"/>
      <c r="G11" s="28"/>
      <c r="H11" s="28"/>
      <c r="I11" s="30"/>
      <c r="J11" s="28"/>
      <c r="K11" s="28"/>
      <c r="L11" s="28"/>
      <c r="M11" s="28"/>
      <c r="N11" s="28"/>
      <c r="O11" s="28"/>
      <c r="P11" s="28"/>
      <c r="Q11" s="28"/>
      <c r="R11" s="28"/>
      <c r="S11" s="28"/>
      <c r="T11" s="28"/>
      <c r="U11" s="28"/>
      <c r="V11" s="28">
        <f>SUM(E11:T11)</f>
        <v>0</v>
      </c>
    </row>
    <row r="12" spans="1:22">
      <c r="C12" s="28"/>
      <c r="D12" s="28"/>
      <c r="E12" s="28"/>
      <c r="F12" s="28"/>
      <c r="G12" s="28"/>
      <c r="H12" s="28"/>
      <c r="I12" s="28"/>
      <c r="J12" s="30"/>
      <c r="K12" s="28"/>
      <c r="L12" s="28"/>
      <c r="M12" s="28"/>
      <c r="N12" s="28"/>
      <c r="O12" s="28"/>
      <c r="P12" s="28"/>
      <c r="Q12" s="28"/>
      <c r="R12" s="28"/>
      <c r="S12" s="28"/>
      <c r="T12" s="28"/>
      <c r="U12" s="28"/>
      <c r="V12" s="28">
        <f>SUM(E12:T12)</f>
        <v>0</v>
      </c>
    </row>
    <row r="13" spans="1:22">
      <c r="C13" s="28"/>
      <c r="D13" s="28"/>
      <c r="E13" s="28"/>
      <c r="F13" s="28"/>
      <c r="G13" s="28"/>
      <c r="H13" s="28"/>
      <c r="I13" s="28"/>
      <c r="J13" s="28"/>
      <c r="K13" s="30"/>
      <c r="L13" s="28"/>
      <c r="M13" s="28"/>
      <c r="N13" s="28"/>
      <c r="O13" s="28"/>
      <c r="P13" s="28"/>
      <c r="Q13" s="28"/>
      <c r="R13" s="28"/>
      <c r="S13" s="28"/>
      <c r="T13" s="28"/>
      <c r="U13" s="28"/>
      <c r="V13" s="28">
        <f t="shared" ref="V13:V20" si="0">SUM(E13:T13)</f>
        <v>0</v>
      </c>
    </row>
    <row r="14" spans="1:22">
      <c r="C14" s="28"/>
      <c r="D14" s="28"/>
      <c r="E14" s="28"/>
      <c r="F14" s="28"/>
      <c r="G14" s="28"/>
      <c r="H14" s="28"/>
      <c r="I14" s="28"/>
      <c r="J14" s="28"/>
      <c r="K14" s="28"/>
      <c r="L14" s="30"/>
      <c r="M14" s="28"/>
      <c r="N14" s="28"/>
      <c r="O14" s="28"/>
      <c r="P14" s="28"/>
      <c r="Q14" s="28"/>
      <c r="R14" s="28"/>
      <c r="S14" s="28"/>
      <c r="T14" s="28"/>
      <c r="U14" s="28"/>
      <c r="V14" s="28">
        <f t="shared" si="0"/>
        <v>0</v>
      </c>
    </row>
    <row r="15" spans="1:22">
      <c r="C15" s="28"/>
      <c r="D15" s="28"/>
      <c r="E15" s="28"/>
      <c r="F15" s="28"/>
      <c r="G15" s="28"/>
      <c r="H15" s="28"/>
      <c r="I15" s="28"/>
      <c r="J15" s="28"/>
      <c r="K15" s="28"/>
      <c r="L15" s="28"/>
      <c r="M15" s="30"/>
      <c r="N15" s="28"/>
      <c r="O15" s="28"/>
      <c r="P15" s="28"/>
      <c r="Q15" s="28"/>
      <c r="R15" s="28"/>
      <c r="S15" s="28"/>
      <c r="T15" s="28"/>
      <c r="U15" s="28"/>
      <c r="V15" s="28">
        <f t="shared" si="0"/>
        <v>0</v>
      </c>
    </row>
    <row r="16" spans="1:22">
      <c r="C16" s="28"/>
      <c r="D16" s="28"/>
      <c r="E16" s="28"/>
      <c r="F16" s="28"/>
      <c r="G16" s="28"/>
      <c r="H16" s="28"/>
      <c r="I16" s="28"/>
      <c r="J16" s="28"/>
      <c r="K16" s="28"/>
      <c r="L16" s="28"/>
      <c r="M16" s="28"/>
      <c r="N16" s="30"/>
      <c r="O16" s="28"/>
      <c r="P16" s="28"/>
      <c r="Q16" s="28"/>
      <c r="R16" s="28"/>
      <c r="S16" s="28"/>
      <c r="T16" s="28"/>
      <c r="U16" s="28"/>
      <c r="V16" s="28">
        <f t="shared" si="0"/>
        <v>0</v>
      </c>
    </row>
    <row r="17" spans="1:22">
      <c r="C17" s="28"/>
      <c r="D17" s="28"/>
      <c r="E17" s="28"/>
      <c r="F17" s="28"/>
      <c r="G17" s="28"/>
      <c r="H17" s="28"/>
      <c r="I17" s="28"/>
      <c r="J17" s="28"/>
      <c r="K17" s="28"/>
      <c r="L17" s="28"/>
      <c r="M17" s="28"/>
      <c r="N17" s="28"/>
      <c r="O17" s="30"/>
      <c r="P17" s="28"/>
      <c r="Q17" s="28"/>
      <c r="R17" s="28"/>
      <c r="S17" s="28"/>
      <c r="T17" s="28"/>
      <c r="U17" s="28"/>
      <c r="V17" s="28">
        <f t="shared" si="0"/>
        <v>0</v>
      </c>
    </row>
    <row r="18" spans="1:22">
      <c r="C18" s="28"/>
      <c r="D18" s="28"/>
      <c r="E18" s="28"/>
      <c r="F18" s="28"/>
      <c r="G18" s="28"/>
      <c r="H18" s="28"/>
      <c r="I18" s="28"/>
      <c r="J18" s="28"/>
      <c r="K18" s="28"/>
      <c r="L18" s="28"/>
      <c r="M18" s="28"/>
      <c r="N18" s="28"/>
      <c r="O18" s="28"/>
      <c r="P18" s="30"/>
      <c r="Q18" s="28"/>
      <c r="R18" s="28"/>
      <c r="S18" s="28"/>
      <c r="T18" s="28"/>
      <c r="U18" s="28"/>
      <c r="V18" s="28">
        <f t="shared" si="0"/>
        <v>0</v>
      </c>
    </row>
    <row r="19" spans="1:22">
      <c r="C19" s="28"/>
      <c r="D19" s="28"/>
      <c r="E19" s="28"/>
      <c r="F19" s="28"/>
      <c r="G19" s="28"/>
      <c r="H19" s="28"/>
      <c r="I19" s="28"/>
      <c r="J19" s="28"/>
      <c r="K19" s="28"/>
      <c r="L19" s="28"/>
      <c r="M19" s="28"/>
      <c r="N19" s="28"/>
      <c r="O19" s="28"/>
      <c r="P19" s="28"/>
      <c r="Q19" s="30"/>
      <c r="R19" s="28"/>
      <c r="S19" s="28"/>
      <c r="T19" s="28"/>
      <c r="U19" s="28"/>
      <c r="V19" s="28">
        <f t="shared" si="0"/>
        <v>0</v>
      </c>
    </row>
    <row r="20" spans="1:22">
      <c r="C20" s="28"/>
      <c r="D20" s="28"/>
      <c r="E20" s="28"/>
      <c r="F20" s="28"/>
      <c r="G20" s="28"/>
      <c r="H20" s="28"/>
      <c r="I20" s="28"/>
      <c r="J20" s="28"/>
      <c r="K20" s="28"/>
      <c r="L20" s="28"/>
      <c r="M20" s="28"/>
      <c r="N20" s="28"/>
      <c r="O20" s="28"/>
      <c r="P20" s="28"/>
      <c r="Q20" s="28"/>
      <c r="R20" s="30"/>
      <c r="S20" s="28"/>
      <c r="T20" s="28"/>
      <c r="U20" s="28"/>
      <c r="V20" s="28">
        <f t="shared" si="0"/>
        <v>0</v>
      </c>
    </row>
    <row r="21" spans="1:22" ht="13">
      <c r="A21" s="1" t="s">
        <v>117</v>
      </c>
      <c r="C21" s="28"/>
      <c r="D21" s="28"/>
      <c r="E21" s="28"/>
      <c r="F21" s="28"/>
      <c r="G21" s="28"/>
      <c r="H21" s="28"/>
      <c r="I21" s="28"/>
      <c r="J21" s="28"/>
      <c r="K21" s="28"/>
      <c r="L21" s="28"/>
      <c r="M21" s="28"/>
      <c r="N21" s="28"/>
      <c r="O21" s="28"/>
      <c r="P21" s="28"/>
      <c r="Q21" s="28"/>
      <c r="R21" s="28"/>
      <c r="S21" s="28"/>
      <c r="T21" s="30"/>
      <c r="U21" s="28"/>
      <c r="V21" s="28">
        <f>+T21</f>
        <v>0</v>
      </c>
    </row>
    <row r="22" spans="1:22">
      <c r="C22" s="28"/>
      <c r="D22" s="28"/>
      <c r="E22" s="28"/>
      <c r="F22" s="28"/>
      <c r="G22" s="28"/>
      <c r="H22" s="28"/>
      <c r="I22" s="28"/>
      <c r="J22" s="28"/>
      <c r="K22" s="28"/>
      <c r="L22" s="28"/>
      <c r="M22" s="28"/>
      <c r="N22" s="28"/>
      <c r="O22" s="28"/>
      <c r="P22" s="28"/>
      <c r="Q22" s="28"/>
      <c r="R22" s="28"/>
      <c r="S22" s="28"/>
      <c r="T22" s="28"/>
      <c r="U22" s="28"/>
      <c r="V22" s="28">
        <f>+T22</f>
        <v>0</v>
      </c>
    </row>
    <row r="23" spans="1:22" ht="13.5" thickBot="1">
      <c r="A23" s="1" t="s">
        <v>188</v>
      </c>
      <c r="C23" s="37">
        <f>SUM(C6:C22)</f>
        <v>0</v>
      </c>
      <c r="D23" s="28"/>
      <c r="E23" s="37">
        <f t="shared" ref="E23" si="1">SUM(E6:E22)</f>
        <v>0</v>
      </c>
      <c r="F23" s="37"/>
      <c r="G23" s="37">
        <f>SUM(G6:G22)</f>
        <v>0</v>
      </c>
      <c r="H23" s="37">
        <f>SUM(H6:H22)</f>
        <v>0</v>
      </c>
      <c r="I23" s="37">
        <f t="shared" ref="I23:Q23" si="2">SUM(I6:I22)</f>
        <v>0</v>
      </c>
      <c r="J23" s="37">
        <f t="shared" si="2"/>
        <v>0</v>
      </c>
      <c r="K23" s="37">
        <f t="shared" si="2"/>
        <v>0</v>
      </c>
      <c r="L23" s="37">
        <f t="shared" si="2"/>
        <v>0</v>
      </c>
      <c r="M23" s="37">
        <f t="shared" si="2"/>
        <v>0</v>
      </c>
      <c r="N23" s="37">
        <f t="shared" si="2"/>
        <v>0</v>
      </c>
      <c r="O23" s="37">
        <f t="shared" si="2"/>
        <v>0</v>
      </c>
      <c r="P23" s="37">
        <f t="shared" si="2"/>
        <v>0</v>
      </c>
      <c r="Q23" s="37">
        <f t="shared" si="2"/>
        <v>0</v>
      </c>
      <c r="R23" s="37">
        <f>SUM(R6:R22)</f>
        <v>0</v>
      </c>
      <c r="S23" s="28"/>
      <c r="T23" s="37">
        <f>SUM(T6:T22)</f>
        <v>0</v>
      </c>
      <c r="U23" s="28"/>
      <c r="V23" s="37">
        <f>SUM(V6:V22)</f>
        <v>0</v>
      </c>
    </row>
    <row r="24" spans="1:22" ht="13" thickTop="1"/>
  </sheetData>
  <phoneticPr fontId="0" type="noConversion"/>
  <pageMargins left="0.75" right="0.75" top="1" bottom="1" header="0.5" footer="0.5"/>
  <pageSetup paperSize="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111"/>
  <sheetViews>
    <sheetView topLeftCell="A6" workbookViewId="0">
      <selection activeCell="A24" sqref="A24"/>
    </sheetView>
  </sheetViews>
  <sheetFormatPr defaultRowHeight="13"/>
  <cols>
    <col min="1" max="1" width="59.08984375" style="5" bestFit="1" customWidth="1"/>
    <col min="2" max="2" width="24.453125" customWidth="1"/>
  </cols>
  <sheetData>
    <row r="1" spans="1:2">
      <c r="A1" s="46" t="s">
        <v>120</v>
      </c>
      <c r="B1" s="47"/>
    </row>
    <row r="2" spans="1:2" ht="12.5">
      <c r="A2" s="48"/>
      <c r="B2" s="47"/>
    </row>
    <row r="3" spans="1:2" ht="15.5">
      <c r="A3" s="49" t="s">
        <v>121</v>
      </c>
      <c r="B3" s="47"/>
    </row>
    <row r="4" spans="1:2" ht="15.5">
      <c r="A4" s="49" t="s">
        <v>122</v>
      </c>
      <c r="B4" s="47"/>
    </row>
    <row r="5" spans="1:2">
      <c r="A5" s="46" t="s">
        <v>316</v>
      </c>
      <c r="B5" s="47"/>
    </row>
    <row r="6" spans="1:2">
      <c r="A6" s="50" t="s">
        <v>123</v>
      </c>
      <c r="B6" s="47"/>
    </row>
    <row r="9" spans="1:2">
      <c r="A9" s="44" t="s">
        <v>45</v>
      </c>
    </row>
    <row r="10" spans="1:2">
      <c r="A10" s="45" t="s">
        <v>124</v>
      </c>
      <c r="B10" s="68"/>
    </row>
    <row r="11" spans="1:2">
      <c r="A11" s="45" t="s">
        <v>125</v>
      </c>
      <c r="B11" s="68"/>
    </row>
    <row r="12" spans="1:2">
      <c r="A12" s="45" t="s">
        <v>46</v>
      </c>
      <c r="B12" s="68"/>
    </row>
    <row r="13" spans="1:2">
      <c r="A13" s="45" t="s">
        <v>237</v>
      </c>
      <c r="B13" s="68"/>
    </row>
    <row r="14" spans="1:2">
      <c r="A14" s="45" t="s">
        <v>118</v>
      </c>
      <c r="B14" s="68"/>
    </row>
    <row r="15" spans="1:2">
      <c r="A15" s="45" t="s">
        <v>47</v>
      </c>
      <c r="B15" s="68"/>
    </row>
    <row r="16" spans="1:2">
      <c r="A16" s="45" t="s">
        <v>238</v>
      </c>
      <c r="B16" s="68"/>
    </row>
    <row r="17" spans="1:2">
      <c r="A17" s="45" t="s">
        <v>126</v>
      </c>
      <c r="B17" s="68"/>
    </row>
    <row r="18" spans="1:2">
      <c r="A18" s="45" t="s">
        <v>239</v>
      </c>
      <c r="B18" s="68"/>
    </row>
    <row r="19" spans="1:2">
      <c r="A19" s="45" t="s">
        <v>301</v>
      </c>
      <c r="B19" s="68"/>
    </row>
    <row r="20" spans="1:2">
      <c r="A20" s="45" t="s">
        <v>127</v>
      </c>
      <c r="B20" s="69">
        <f>SUM(B10:B19)</f>
        <v>0</v>
      </c>
    </row>
    <row r="21" spans="1:2">
      <c r="A21" s="45"/>
      <c r="B21" s="70"/>
    </row>
    <row r="22" spans="1:2">
      <c r="A22" s="114" t="s">
        <v>128</v>
      </c>
    </row>
    <row r="23" spans="1:2">
      <c r="A23" s="115" t="s">
        <v>191</v>
      </c>
    </row>
    <row r="24" spans="1:2">
      <c r="A24" s="115" t="s">
        <v>201</v>
      </c>
    </row>
    <row r="25" spans="1:2">
      <c r="A25" s="115" t="s">
        <v>200</v>
      </c>
    </row>
    <row r="26" spans="1:2">
      <c r="A26" s="115" t="s">
        <v>129</v>
      </c>
    </row>
    <row r="27" spans="1:2">
      <c r="A27" s="115" t="s">
        <v>302</v>
      </c>
    </row>
    <row r="28" spans="1:2">
      <c r="A28" s="115" t="s">
        <v>240</v>
      </c>
    </row>
    <row r="29" spans="1:2">
      <c r="A29" s="115" t="s">
        <v>303</v>
      </c>
    </row>
    <row r="30" spans="1:2">
      <c r="A30" s="115" t="s">
        <v>195</v>
      </c>
    </row>
    <row r="31" spans="1:2">
      <c r="A31" s="115" t="s">
        <v>130</v>
      </c>
      <c r="B31" s="116">
        <f>SUM(B23:B30)</f>
        <v>0</v>
      </c>
    </row>
    <row r="32" spans="1:2">
      <c r="A32" s="115"/>
      <c r="B32" s="117"/>
    </row>
    <row r="33" spans="1:1">
      <c r="A33" s="114" t="s">
        <v>48</v>
      </c>
    </row>
    <row r="34" spans="1:1">
      <c r="A34" s="118" t="s">
        <v>129</v>
      </c>
    </row>
    <row r="35" spans="1:1">
      <c r="A35" s="118" t="s">
        <v>202</v>
      </c>
    </row>
    <row r="36" spans="1:1">
      <c r="A36" s="118" t="s">
        <v>241</v>
      </c>
    </row>
    <row r="37" spans="1:1">
      <c r="A37" s="118" t="s">
        <v>242</v>
      </c>
    </row>
    <row r="38" spans="1:1">
      <c r="A38" s="118" t="s">
        <v>112</v>
      </c>
    </row>
    <row r="39" spans="1:1">
      <c r="A39" s="118" t="s">
        <v>243</v>
      </c>
    </row>
    <row r="40" spans="1:1">
      <c r="A40" s="118" t="s">
        <v>131</v>
      </c>
    </row>
    <row r="41" spans="1:1">
      <c r="A41" s="118" t="s">
        <v>244</v>
      </c>
    </row>
    <row r="42" spans="1:1">
      <c r="A42" s="118" t="s">
        <v>192</v>
      </c>
    </row>
    <row r="43" spans="1:1">
      <c r="A43" s="118" t="s">
        <v>132</v>
      </c>
    </row>
    <row r="44" spans="1:1">
      <c r="A44" s="118" t="s">
        <v>245</v>
      </c>
    </row>
    <row r="45" spans="1:1">
      <c r="A45" s="118" t="s">
        <v>246</v>
      </c>
    </row>
    <row r="46" spans="1:1">
      <c r="A46" s="118" t="s">
        <v>247</v>
      </c>
    </row>
    <row r="47" spans="1:1">
      <c r="A47" s="118" t="s">
        <v>133</v>
      </c>
    </row>
    <row r="48" spans="1:1">
      <c r="A48" s="118" t="s">
        <v>134</v>
      </c>
    </row>
    <row r="49" spans="1:2">
      <c r="A49" s="118" t="s">
        <v>49</v>
      </c>
    </row>
    <row r="50" spans="1:2">
      <c r="A50" s="118" t="s">
        <v>60</v>
      </c>
    </row>
    <row r="51" spans="1:2">
      <c r="A51" s="118" t="s">
        <v>135</v>
      </c>
    </row>
    <row r="52" spans="1:2">
      <c r="A52" s="118" t="s">
        <v>248</v>
      </c>
    </row>
    <row r="53" spans="1:2">
      <c r="A53" s="118" t="s">
        <v>136</v>
      </c>
    </row>
    <row r="54" spans="1:2">
      <c r="A54" s="118" t="s">
        <v>137</v>
      </c>
      <c r="B54" s="116">
        <f>SUM(B34:B53)</f>
        <v>0</v>
      </c>
    </row>
    <row r="55" spans="1:2">
      <c r="A55" s="115"/>
    </row>
    <row r="56" spans="1:2">
      <c r="A56" s="114" t="s">
        <v>50</v>
      </c>
    </row>
    <row r="57" spans="1:2">
      <c r="A57" s="115" t="s">
        <v>119</v>
      </c>
    </row>
    <row r="58" spans="1:2">
      <c r="A58" s="115" t="s">
        <v>51</v>
      </c>
    </row>
    <row r="59" spans="1:2">
      <c r="A59" s="115" t="s">
        <v>52</v>
      </c>
    </row>
    <row r="60" spans="1:2">
      <c r="A60" s="115" t="s">
        <v>138</v>
      </c>
      <c r="B60" s="69">
        <f>SUM(B57:B59)</f>
        <v>0</v>
      </c>
    </row>
    <row r="61" spans="1:2">
      <c r="A61" s="115"/>
    </row>
    <row r="62" spans="1:2">
      <c r="A62" s="115" t="s">
        <v>53</v>
      </c>
    </row>
    <row r="63" spans="1:2">
      <c r="A63" s="115" t="s">
        <v>54</v>
      </c>
    </row>
    <row r="64" spans="1:2">
      <c r="A64" s="115" t="s">
        <v>55</v>
      </c>
    </row>
    <row r="66" spans="1:2">
      <c r="A66" s="119" t="s">
        <v>139</v>
      </c>
    </row>
    <row r="67" spans="1:2">
      <c r="A67" s="119" t="s">
        <v>140</v>
      </c>
    </row>
    <row r="68" spans="1:2">
      <c r="A68" s="120" t="s">
        <v>38</v>
      </c>
      <c r="B68" s="7">
        <f>'St of Rev, Exp'!AG26</f>
        <v>0</v>
      </c>
    </row>
    <row r="69" spans="1:2">
      <c r="A69" s="120" t="s">
        <v>141</v>
      </c>
    </row>
    <row r="70" spans="1:2">
      <c r="A70" s="120" t="s">
        <v>142</v>
      </c>
    </row>
    <row r="71" spans="1:2">
      <c r="A71" s="120" t="s">
        <v>249</v>
      </c>
    </row>
    <row r="72" spans="1:2">
      <c r="A72" s="120" t="s">
        <v>250</v>
      </c>
    </row>
    <row r="73" spans="1:2">
      <c r="A73" s="120" t="s">
        <v>143</v>
      </c>
    </row>
    <row r="74" spans="1:2">
      <c r="A74" s="120" t="s">
        <v>144</v>
      </c>
    </row>
    <row r="75" spans="1:2">
      <c r="A75" s="120" t="s">
        <v>145</v>
      </c>
    </row>
    <row r="76" spans="1:2">
      <c r="A76" s="120" t="s">
        <v>251</v>
      </c>
    </row>
    <row r="77" spans="1:2">
      <c r="A77" s="120" t="s">
        <v>146</v>
      </c>
    </row>
    <row r="78" spans="1:2">
      <c r="A78" s="120" t="s">
        <v>307</v>
      </c>
    </row>
    <row r="79" spans="1:2">
      <c r="A79" s="120" t="s">
        <v>147</v>
      </c>
    </row>
    <row r="80" spans="1:2">
      <c r="A80" s="120" t="s">
        <v>148</v>
      </c>
    </row>
    <row r="81" spans="1:1">
      <c r="A81" s="120" t="s">
        <v>196</v>
      </c>
    </row>
    <row r="82" spans="1:1">
      <c r="A82" s="120" t="s">
        <v>149</v>
      </c>
    </row>
    <row r="83" spans="1:1">
      <c r="A83" s="120" t="s">
        <v>150</v>
      </c>
    </row>
    <row r="84" spans="1:1">
      <c r="A84" s="120" t="s">
        <v>151</v>
      </c>
    </row>
    <row r="85" spans="1:1">
      <c r="A85" s="120" t="s">
        <v>152</v>
      </c>
    </row>
    <row r="86" spans="1:1">
      <c r="A86" s="120" t="s">
        <v>252</v>
      </c>
    </row>
    <row r="87" spans="1:1">
      <c r="A87" s="120" t="s">
        <v>153</v>
      </c>
    </row>
    <row r="88" spans="1:1">
      <c r="A88" s="120" t="s">
        <v>154</v>
      </c>
    </row>
    <row r="89" spans="1:1">
      <c r="A89" s="120" t="s">
        <v>155</v>
      </c>
    </row>
    <row r="90" spans="1:1">
      <c r="A90" s="120" t="s">
        <v>156</v>
      </c>
    </row>
    <row r="91" spans="1:1">
      <c r="A91" s="120" t="s">
        <v>253</v>
      </c>
    </row>
    <row r="92" spans="1:1">
      <c r="A92" s="120" t="s">
        <v>254</v>
      </c>
    </row>
    <row r="93" spans="1:1">
      <c r="A93" s="120" t="s">
        <v>255</v>
      </c>
    </row>
    <row r="94" spans="1:1">
      <c r="A94" s="120" t="s">
        <v>306</v>
      </c>
    </row>
    <row r="95" spans="1:1">
      <c r="A95" s="120" t="s">
        <v>157</v>
      </c>
    </row>
    <row r="96" spans="1:1">
      <c r="A96" s="121"/>
    </row>
    <row r="97" spans="1:2">
      <c r="A97" s="119" t="s">
        <v>56</v>
      </c>
    </row>
    <row r="98" spans="1:2">
      <c r="A98" s="121" t="s">
        <v>158</v>
      </c>
    </row>
    <row r="99" spans="1:2">
      <c r="A99" s="121" t="s">
        <v>159</v>
      </c>
    </row>
    <row r="100" spans="1:2">
      <c r="A100" s="121" t="s">
        <v>193</v>
      </c>
    </row>
    <row r="101" spans="1:2">
      <c r="A101" s="121" t="s">
        <v>161</v>
      </c>
    </row>
    <row r="102" spans="1:2">
      <c r="A102" s="121" t="s">
        <v>160</v>
      </c>
    </row>
    <row r="103" spans="1:2">
      <c r="A103" s="121" t="s">
        <v>256</v>
      </c>
    </row>
    <row r="104" spans="1:2">
      <c r="A104" s="121" t="s">
        <v>197</v>
      </c>
    </row>
    <row r="105" spans="1:2">
      <c r="A105" s="121" t="s">
        <v>304</v>
      </c>
    </row>
    <row r="106" spans="1:2">
      <c r="A106" s="121" t="s">
        <v>257</v>
      </c>
      <c r="B106" s="121"/>
    </row>
    <row r="107" spans="1:2">
      <c r="A107" s="121" t="s">
        <v>258</v>
      </c>
      <c r="B107" s="121"/>
    </row>
    <row r="108" spans="1:2">
      <c r="A108" s="121" t="s">
        <v>305</v>
      </c>
    </row>
    <row r="109" spans="1:2">
      <c r="A109" s="121" t="s">
        <v>259</v>
      </c>
    </row>
    <row r="110" spans="1:2">
      <c r="A110" s="121" t="s">
        <v>260</v>
      </c>
    </row>
    <row r="111" spans="1:2">
      <c r="A111" s="121" t="s">
        <v>261</v>
      </c>
    </row>
  </sheetData>
  <phoneticPr fontId="18"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DD840-2371-4EA5-8D82-AD98B9D2B37F}">
  <dimension ref="A1:J51"/>
  <sheetViews>
    <sheetView workbookViewId="0">
      <selection activeCell="F22" sqref="F22"/>
    </sheetView>
  </sheetViews>
  <sheetFormatPr defaultColWidth="8.90625" defaultRowHeight="14.5"/>
  <cols>
    <col min="1" max="1" width="12.54296875" style="71" customWidth="1"/>
    <col min="2" max="2" width="20.1796875" style="71" customWidth="1"/>
    <col min="3" max="5" width="20.453125" style="71" customWidth="1"/>
    <col min="6" max="6" width="15.453125" style="71" bestFit="1" customWidth="1"/>
    <col min="7" max="7" width="12.81640625" style="71" customWidth="1"/>
    <col min="8" max="8" width="1.54296875" style="71" customWidth="1"/>
    <col min="9" max="16384" width="8.90625" style="71"/>
  </cols>
  <sheetData>
    <row r="1" spans="1:10" ht="35">
      <c r="A1" s="178" t="s">
        <v>215</v>
      </c>
      <c r="B1" s="178"/>
      <c r="C1" s="178"/>
      <c r="D1" s="178"/>
      <c r="E1" s="178"/>
      <c r="F1" s="178"/>
      <c r="G1" s="178"/>
    </row>
    <row r="3" spans="1:10" ht="36.5" customHeight="1">
      <c r="A3" s="109" t="s">
        <v>285</v>
      </c>
      <c r="B3" s="109"/>
      <c r="C3" s="109"/>
      <c r="D3" s="109"/>
      <c r="E3" s="109"/>
      <c r="F3" s="183" t="s">
        <v>284</v>
      </c>
      <c r="G3" s="183"/>
      <c r="H3" s="109"/>
    </row>
    <row r="4" spans="1:10">
      <c r="F4" s="108" t="s">
        <v>214</v>
      </c>
      <c r="G4" s="107" t="s">
        <v>283</v>
      </c>
    </row>
    <row r="5" spans="1:10" ht="16.5">
      <c r="A5" s="71" t="s">
        <v>282</v>
      </c>
      <c r="F5" s="96"/>
      <c r="G5" s="83"/>
    </row>
    <row r="6" spans="1:10">
      <c r="A6" s="71" t="s">
        <v>281</v>
      </c>
      <c r="F6" s="106"/>
      <c r="G6" s="83"/>
    </row>
    <row r="7" spans="1:10">
      <c r="A7" s="95" t="s">
        <v>280</v>
      </c>
      <c r="F7" s="105">
        <f>+F5-F6</f>
        <v>0</v>
      </c>
      <c r="G7" s="83"/>
    </row>
    <row r="9" spans="1:10">
      <c r="F9" s="81"/>
    </row>
    <row r="10" spans="1:10">
      <c r="A10" s="71" t="s">
        <v>213</v>
      </c>
    </row>
    <row r="11" spans="1:10" ht="16.5">
      <c r="A11" s="102" t="s">
        <v>279</v>
      </c>
      <c r="B11" s="104"/>
      <c r="C11" s="104"/>
      <c r="D11" s="104"/>
      <c r="E11" s="104"/>
      <c r="J11" s="95"/>
    </row>
    <row r="12" spans="1:10">
      <c r="A12" s="103" t="s">
        <v>278</v>
      </c>
      <c r="B12" s="102"/>
      <c r="C12" s="102"/>
      <c r="D12" s="102"/>
      <c r="E12" s="102"/>
      <c r="F12" s="96"/>
      <c r="G12" s="83"/>
      <c r="H12" s="95"/>
    </row>
    <row r="13" spans="1:10">
      <c r="A13" s="94"/>
      <c r="B13" s="95"/>
      <c r="C13" s="95"/>
      <c r="D13" s="95"/>
      <c r="E13" s="95"/>
      <c r="F13" s="101"/>
      <c r="G13" s="85"/>
      <c r="H13" s="95"/>
    </row>
    <row r="14" spans="1:10">
      <c r="A14" s="95" t="s">
        <v>277</v>
      </c>
    </row>
    <row r="15" spans="1:10">
      <c r="A15" s="94" t="s">
        <v>276</v>
      </c>
      <c r="F15" s="96"/>
      <c r="G15" s="83"/>
      <c r="H15" s="95"/>
    </row>
    <row r="16" spans="1:10">
      <c r="A16" s="95" t="s">
        <v>275</v>
      </c>
      <c r="F16" s="96"/>
      <c r="G16" s="83"/>
      <c r="H16" s="95"/>
    </row>
    <row r="17" spans="1:8">
      <c r="A17" s="95" t="s">
        <v>274</v>
      </c>
    </row>
    <row r="18" spans="1:8">
      <c r="A18" s="94" t="s">
        <v>273</v>
      </c>
      <c r="F18" s="96"/>
      <c r="G18" s="83"/>
      <c r="H18" s="95"/>
    </row>
    <row r="19" spans="1:8">
      <c r="A19" s="95" t="s">
        <v>272</v>
      </c>
      <c r="F19" s="96"/>
      <c r="G19" s="83"/>
      <c r="H19" s="95"/>
    </row>
    <row r="20" spans="1:8">
      <c r="A20" s="94" t="s">
        <v>269</v>
      </c>
      <c r="B20" s="184"/>
      <c r="C20" s="184"/>
      <c r="D20" s="184"/>
      <c r="F20" s="96"/>
      <c r="G20" s="83"/>
      <c r="H20" s="95"/>
    </row>
    <row r="21" spans="1:8">
      <c r="A21" s="94" t="s">
        <v>269</v>
      </c>
      <c r="B21" s="184"/>
      <c r="C21" s="184"/>
      <c r="D21" s="184"/>
      <c r="F21" s="96"/>
      <c r="G21" s="83"/>
      <c r="H21" s="95"/>
    </row>
    <row r="22" spans="1:8">
      <c r="A22" s="100"/>
      <c r="F22" s="99">
        <f>SUM(F12:F21)</f>
        <v>0</v>
      </c>
    </row>
    <row r="23" spans="1:8">
      <c r="A23" s="71" t="s">
        <v>212</v>
      </c>
    </row>
    <row r="24" spans="1:8">
      <c r="A24" s="97" t="s">
        <v>211</v>
      </c>
      <c r="B24" s="97"/>
      <c r="C24" s="97"/>
      <c r="D24" s="97"/>
      <c r="F24" s="96"/>
      <c r="G24" s="83"/>
    </row>
    <row r="25" spans="1:8">
      <c r="A25" s="71" t="s">
        <v>210</v>
      </c>
      <c r="E25" s="98"/>
      <c r="F25" s="81"/>
    </row>
    <row r="26" spans="1:8">
      <c r="A26" s="95" t="s">
        <v>209</v>
      </c>
      <c r="D26" s="97"/>
      <c r="E26" s="97"/>
      <c r="F26" s="96"/>
      <c r="G26" s="83"/>
      <c r="H26" s="95"/>
    </row>
    <row r="27" spans="1:8">
      <c r="A27" s="181" t="s">
        <v>271</v>
      </c>
      <c r="B27" s="181"/>
      <c r="C27" s="181"/>
      <c r="D27" s="95"/>
      <c r="E27" s="95"/>
      <c r="F27" s="96"/>
      <c r="G27" s="83"/>
      <c r="H27" s="95"/>
    </row>
    <row r="28" spans="1:8">
      <c r="A28" s="95" t="s">
        <v>270</v>
      </c>
      <c r="E28" s="95"/>
      <c r="F28" s="96"/>
      <c r="G28" s="83"/>
      <c r="H28" s="95"/>
    </row>
    <row r="29" spans="1:8">
      <c r="A29" s="94" t="s">
        <v>269</v>
      </c>
      <c r="B29" s="182"/>
      <c r="C29" s="182"/>
      <c r="D29" s="182"/>
      <c r="E29" s="95"/>
      <c r="F29" s="96"/>
      <c r="G29" s="83"/>
      <c r="H29" s="95"/>
    </row>
    <row r="30" spans="1:8">
      <c r="A30" s="94" t="s">
        <v>269</v>
      </c>
      <c r="B30" s="93"/>
      <c r="C30" s="93"/>
      <c r="D30" s="93"/>
      <c r="F30" s="84"/>
      <c r="G30" s="83"/>
    </row>
    <row r="31" spans="1:8">
      <c r="F31" s="92">
        <f>SUM(F24:F30)</f>
        <v>0</v>
      </c>
    </row>
    <row r="32" spans="1:8">
      <c r="F32" s="91"/>
    </row>
    <row r="33" spans="1:7" ht="15" thickBot="1">
      <c r="A33" s="90" t="s">
        <v>268</v>
      </c>
      <c r="B33" s="88"/>
      <c r="C33" s="88"/>
      <c r="D33" s="88"/>
      <c r="E33" s="88"/>
      <c r="F33" s="89">
        <f>+F7-F22+F31</f>
        <v>0</v>
      </c>
      <c r="G33" s="88"/>
    </row>
    <row r="34" spans="1:7" ht="15" thickTop="1">
      <c r="A34" s="87"/>
      <c r="F34" s="86"/>
    </row>
    <row r="35" spans="1:7">
      <c r="A35" s="185" t="s">
        <v>267</v>
      </c>
      <c r="B35" s="185"/>
      <c r="C35" s="185"/>
      <c r="D35" s="185"/>
      <c r="E35" s="185"/>
      <c r="F35" s="86"/>
    </row>
    <row r="36" spans="1:7">
      <c r="A36" s="185"/>
      <c r="B36" s="185"/>
      <c r="C36" s="185"/>
      <c r="D36" s="185"/>
      <c r="E36" s="185"/>
      <c r="F36" s="84"/>
      <c r="G36" s="83"/>
    </row>
    <row r="37" spans="1:7">
      <c r="A37" s="82"/>
      <c r="B37" s="82"/>
      <c r="C37" s="82"/>
      <c r="D37" s="82"/>
      <c r="E37" s="82"/>
      <c r="F37" s="81"/>
    </row>
    <row r="38" spans="1:7">
      <c r="A38" s="80" t="s">
        <v>208</v>
      </c>
      <c r="B38" s="80"/>
      <c r="C38" s="179" t="s">
        <v>207</v>
      </c>
      <c r="D38" s="179"/>
      <c r="E38" s="179"/>
    </row>
    <row r="39" spans="1:7">
      <c r="A39" s="79" t="s">
        <v>206</v>
      </c>
      <c r="B39" s="180" t="s">
        <v>205</v>
      </c>
      <c r="C39" s="186" t="s">
        <v>266</v>
      </c>
      <c r="D39" s="186"/>
      <c r="E39" s="186"/>
      <c r="F39" s="186"/>
    </row>
    <row r="40" spans="1:7">
      <c r="A40" s="79"/>
      <c r="B40" s="180"/>
      <c r="C40" s="186"/>
      <c r="D40" s="186"/>
      <c r="E40" s="186"/>
      <c r="F40" s="186"/>
    </row>
    <row r="41" spans="1:7">
      <c r="A41" s="79"/>
      <c r="B41" s="74"/>
      <c r="C41" s="186"/>
      <c r="D41" s="186"/>
      <c r="E41" s="186"/>
      <c r="F41" s="186"/>
    </row>
    <row r="42" spans="1:7" ht="14.5" customHeight="1">
      <c r="A42" s="79"/>
      <c r="B42" s="74"/>
      <c r="C42" s="78"/>
      <c r="D42" s="78"/>
      <c r="E42" s="78"/>
    </row>
    <row r="43" spans="1:7" ht="14.5" customHeight="1">
      <c r="A43" s="77" t="s">
        <v>204</v>
      </c>
      <c r="B43" s="76" t="s">
        <v>265</v>
      </c>
      <c r="C43" s="185" t="s">
        <v>264</v>
      </c>
      <c r="D43" s="185"/>
      <c r="E43" s="185"/>
      <c r="F43" s="185"/>
    </row>
    <row r="44" spans="1:7" ht="14.5" customHeight="1">
      <c r="A44" s="77"/>
      <c r="B44" s="76"/>
      <c r="C44" s="185"/>
      <c r="D44" s="185"/>
      <c r="E44" s="185"/>
      <c r="F44" s="185"/>
    </row>
    <row r="46" spans="1:7" ht="14.5" customHeight="1">
      <c r="A46" s="75" t="s">
        <v>203</v>
      </c>
      <c r="B46" s="180" t="s">
        <v>263</v>
      </c>
      <c r="C46" s="187" t="s">
        <v>262</v>
      </c>
      <c r="D46" s="187"/>
      <c r="E46" s="187"/>
      <c r="F46" s="187"/>
    </row>
    <row r="47" spans="1:7">
      <c r="B47" s="180"/>
      <c r="C47" s="187"/>
      <c r="D47" s="187"/>
      <c r="E47" s="187"/>
      <c r="F47" s="187"/>
    </row>
    <row r="48" spans="1:7">
      <c r="B48" s="73"/>
      <c r="C48" s="187"/>
      <c r="D48" s="187"/>
      <c r="E48" s="187"/>
      <c r="F48" s="187"/>
    </row>
    <row r="49" spans="1:6">
      <c r="A49" s="75"/>
      <c r="B49" s="74"/>
      <c r="C49" s="187"/>
      <c r="D49" s="187"/>
      <c r="E49" s="187"/>
      <c r="F49" s="187"/>
    </row>
    <row r="50" spans="1:6">
      <c r="B50" s="73"/>
      <c r="C50" s="187"/>
      <c r="D50" s="187"/>
      <c r="E50" s="187"/>
      <c r="F50" s="187"/>
    </row>
    <row r="51" spans="1:6">
      <c r="C51" s="72"/>
      <c r="D51" s="72"/>
      <c r="E51" s="72"/>
    </row>
  </sheetData>
  <mergeCells count="13">
    <mergeCell ref="A1:G1"/>
    <mergeCell ref="C38:E38"/>
    <mergeCell ref="B39:B40"/>
    <mergeCell ref="B46:B47"/>
    <mergeCell ref="A27:C27"/>
    <mergeCell ref="B29:D29"/>
    <mergeCell ref="F3:G3"/>
    <mergeCell ref="B20:D20"/>
    <mergeCell ref="B21:D21"/>
    <mergeCell ref="A35:E36"/>
    <mergeCell ref="C39:F41"/>
    <mergeCell ref="C43:F44"/>
    <mergeCell ref="C46:F5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9F1A9786149849AF2DC3EE8A863F1E" ma:contentTypeVersion="14" ma:contentTypeDescription="Create a new document." ma:contentTypeScope="" ma:versionID="071dd092d2106b4cee2c27ee12b3cfa8">
  <xsd:schema xmlns:xsd="http://www.w3.org/2001/XMLSchema" xmlns:xs="http://www.w3.org/2001/XMLSchema" xmlns:p="http://schemas.microsoft.com/office/2006/metadata/properties" xmlns:ns2="0488c51a-4c21-4608-946d-d6605ea10ad7" xmlns:ns3="a10388d5-a73f-4782-bd07-8ed23d8c1b47" targetNamespace="http://schemas.microsoft.com/office/2006/metadata/properties" ma:root="true" ma:fieldsID="3ea1cbb9591e3be261c64248fce7986e" ns2:_="" ns3:_="">
    <xsd:import namespace="0488c51a-4c21-4608-946d-d6605ea10ad7"/>
    <xsd:import namespace="a10388d5-a73f-4782-bd07-8ed23d8c1b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8c51a-4c21-4608-946d-d6605ea10a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f389013-c5e5-4aa2-b51a-d914561c4c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0388d5-a73f-4782-bd07-8ed23d8c1b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15966db-18e2-4e08-8b81-39fa4a93e30f}" ma:internalName="TaxCatchAll" ma:showField="CatchAllData" ma:web="a10388d5-a73f-4782-bd07-8ed23d8c1b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0388d5-a73f-4782-bd07-8ed23d8c1b47" xsi:nil="true"/>
    <lcf76f155ced4ddcb4097134ff3c332f xmlns="0488c51a-4c21-4608-946d-d6605ea10a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299FF9-FCB0-461F-8BEE-1DE9741091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8c51a-4c21-4608-946d-d6605ea10ad7"/>
    <ds:schemaRef ds:uri="a10388d5-a73f-4782-bd07-8ed23d8c1b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1D7795-1F5F-420F-8FD3-FB14B05221F7}">
  <ds:schemaRefs>
    <ds:schemaRef ds:uri="http://schemas.microsoft.com/sharepoint/v3/contenttype/forms"/>
  </ds:schemaRefs>
</ds:datastoreItem>
</file>

<file path=customXml/itemProps3.xml><?xml version="1.0" encoding="utf-8"?>
<ds:datastoreItem xmlns:ds="http://schemas.openxmlformats.org/officeDocument/2006/customXml" ds:itemID="{872AC409-D726-4825-B8B0-8730E21B5D40}">
  <ds:schemaRefs>
    <ds:schemaRef ds:uri="http://schemas.microsoft.com/office/2006/metadata/properties"/>
    <ds:schemaRef ds:uri="http://schemas.microsoft.com/office/infopath/2007/PartnerControls"/>
    <ds:schemaRef ds:uri="a10388d5-a73f-4782-bd07-8ed23d8c1b47"/>
    <ds:schemaRef ds:uri="0488c51a-4c21-4608-946d-d6605ea10a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St of Rev, Exp</vt:lpstr>
      <vt:lpstr>St. of Activities worksheet</vt:lpstr>
      <vt:lpstr>Assets</vt:lpstr>
      <vt:lpstr>Liabilities</vt:lpstr>
      <vt:lpstr>Net Position</vt:lpstr>
      <vt:lpstr>cashflow</vt:lpstr>
      <vt:lpstr>Net Investment in Capital Asset</vt:lpstr>
      <vt:lpstr>cashflow!Print_Area</vt:lpstr>
      <vt:lpstr>'St of Rev, Exp'!Print_Area</vt:lpstr>
    </vt:vector>
  </TitlesOfParts>
  <Company>Miami-Dade County Finance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Rivero</dc:creator>
  <cp:lastModifiedBy>Willis, Kevin (COC)</cp:lastModifiedBy>
  <cp:lastPrinted>2016-09-21T15:38:44Z</cp:lastPrinted>
  <dcterms:created xsi:type="dcterms:W3CDTF">2002-08-15T15:26:24Z</dcterms:created>
  <dcterms:modified xsi:type="dcterms:W3CDTF">2026-08-20T20:26:20Z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0x010100389F1A9786149849AF2DC3EE8A863F1E</vt:lpwstr>
  </property>
  <property fmtid="{D5CDD505-2E9C-101B-9397-08002B2CF9AE}" pid="3" name="MediaServiceImageTags">
    <vt:lpwstr/>
  </property>
</Properties>
</file>